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168" windowWidth="23040" windowHeight="8640"/>
  </bookViews>
  <sheets>
    <sheet name="FY 2020 Goals" sheetId="1" r:id="rId1"/>
    <sheet name="OP $ Collections by DMIS" sheetId="2" r:id="rId2"/>
    <sheet name="OP Claims by DMIS" sheetId="3" r:id="rId3"/>
    <sheet name="OP Visits by DMIS" sheetId="4" r:id="rId4"/>
    <sheet name="IP $ Collections by DMIS" sheetId="5" r:id="rId5"/>
    <sheet name="IP Claims by DMIS" sheetId="6" r:id="rId6"/>
    <sheet name="IP Dispositions by DMI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H16" i="1"/>
  <c r="P9" i="7" l="1"/>
  <c r="O9" i="7"/>
  <c r="P8" i="7"/>
  <c r="O8" i="7"/>
  <c r="P10" i="6"/>
  <c r="O10" i="6"/>
  <c r="P9" i="6"/>
  <c r="O9" i="6"/>
  <c r="Q9" i="5"/>
  <c r="P9" i="5"/>
  <c r="R8" i="5"/>
  <c r="Q8" i="5"/>
  <c r="P8" i="5"/>
  <c r="L161" i="5"/>
  <c r="L158" i="5"/>
  <c r="L157" i="5"/>
  <c r="L155" i="5"/>
  <c r="L151" i="5"/>
  <c r="L148" i="5"/>
  <c r="L150" i="5"/>
  <c r="O9" i="4"/>
  <c r="N9" i="4"/>
  <c r="O8" i="4"/>
  <c r="N8" i="4"/>
  <c r="P9" i="3"/>
  <c r="O9" i="3"/>
  <c r="P8" i="3"/>
  <c r="O8" i="3"/>
  <c r="H8" i="1"/>
  <c r="Q9" i="2"/>
  <c r="P9" i="2"/>
  <c r="Q8" i="2"/>
  <c r="P8" i="2"/>
  <c r="L158" i="2"/>
  <c r="L157" i="2"/>
  <c r="L155" i="2"/>
  <c r="L150" i="2"/>
  <c r="L151" i="2"/>
  <c r="L148" i="2"/>
  <c r="L161" i="2"/>
  <c r="L160" i="5" l="1"/>
  <c r="L160" i="2" l="1"/>
  <c r="L77" i="5" l="1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9" i="5"/>
  <c r="L152" i="5"/>
  <c r="L153" i="5"/>
  <c r="L154" i="5"/>
  <c r="L156" i="5"/>
  <c r="L159" i="5"/>
  <c r="L76" i="5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9" i="2"/>
  <c r="L152" i="2"/>
  <c r="L153" i="2"/>
  <c r="L154" i="2"/>
  <c r="L156" i="2"/>
  <c r="L159" i="2"/>
  <c r="L76" i="2"/>
  <c r="R8" i="2" l="1"/>
  <c r="O5" i="3" l="1"/>
  <c r="P7" i="7"/>
  <c r="P6" i="7"/>
  <c r="P5" i="7"/>
  <c r="O7" i="7"/>
  <c r="O6" i="7"/>
  <c r="O5" i="7"/>
  <c r="P8" i="6"/>
  <c r="P7" i="6"/>
  <c r="P6" i="6"/>
  <c r="O8" i="6"/>
  <c r="O7" i="6"/>
  <c r="O6" i="6"/>
  <c r="O7" i="4"/>
  <c r="O6" i="4"/>
  <c r="O5" i="4"/>
  <c r="N7" i="4"/>
  <c r="N6" i="4"/>
  <c r="N5" i="4"/>
  <c r="P5" i="3" l="1"/>
  <c r="P6" i="3"/>
  <c r="P7" i="3"/>
  <c r="O7" i="3"/>
  <c r="O6" i="3"/>
  <c r="Q7" i="2" l="1"/>
  <c r="P7" i="2"/>
  <c r="Q6" i="2"/>
  <c r="P6" i="2"/>
  <c r="Q5" i="2"/>
  <c r="P5" i="2"/>
  <c r="Q7" i="5"/>
  <c r="P7" i="5"/>
  <c r="Q6" i="5"/>
  <c r="P6" i="5"/>
  <c r="L50" i="5" l="1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R7" i="5" l="1"/>
  <c r="R6" i="5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5" i="2" l="1"/>
  <c r="R9" i="2" s="1"/>
  <c r="L35" i="2"/>
  <c r="R7" i="2"/>
  <c r="R6" i="2"/>
  <c r="R5" i="2" l="1"/>
  <c r="C5" i="1" s="1"/>
  <c r="C4" i="1"/>
  <c r="C11" i="1" s="1"/>
  <c r="I5" i="1" s="1"/>
  <c r="C6" i="1"/>
  <c r="J5" i="1" l="1"/>
  <c r="C13" i="1"/>
  <c r="I7" i="1" s="1"/>
  <c r="J7" i="1" s="1"/>
  <c r="C12" i="1"/>
  <c r="I6" i="1" s="1"/>
  <c r="J6" i="1" s="1"/>
  <c r="L6" i="5" l="1"/>
  <c r="L8" i="5"/>
  <c r="L10" i="5"/>
  <c r="L12" i="5"/>
  <c r="L14" i="5"/>
  <c r="L16" i="5"/>
  <c r="L18" i="5"/>
  <c r="L20" i="5"/>
  <c r="L22" i="5"/>
  <c r="L24" i="5"/>
  <c r="L27" i="5"/>
  <c r="L29" i="5"/>
  <c r="L31" i="5"/>
  <c r="L33" i="5"/>
  <c r="L37" i="5"/>
  <c r="L39" i="5"/>
  <c r="L41" i="5"/>
  <c r="L43" i="5"/>
  <c r="L45" i="5"/>
  <c r="L47" i="5"/>
  <c r="L49" i="5"/>
  <c r="L7" i="5"/>
  <c r="L9" i="5"/>
  <c r="L11" i="5"/>
  <c r="L13" i="5"/>
  <c r="L17" i="5"/>
  <c r="L19" i="5"/>
  <c r="L21" i="5"/>
  <c r="L23" i="5"/>
  <c r="L25" i="5"/>
  <c r="L26" i="5"/>
  <c r="L28" i="5"/>
  <c r="L30" i="5"/>
  <c r="L32" i="5"/>
  <c r="L34" i="5"/>
  <c r="L38" i="5"/>
  <c r="L40" i="5"/>
  <c r="L42" i="5"/>
  <c r="L44" i="5"/>
  <c r="L46" i="5"/>
  <c r="Q5" i="5" l="1"/>
  <c r="L35" i="5"/>
  <c r="P5" i="5"/>
  <c r="L36" i="5"/>
  <c r="D4" i="1" s="1"/>
  <c r="L15" i="5"/>
  <c r="D3" i="1" s="1"/>
  <c r="D10" i="1" s="1"/>
  <c r="I12" i="1" s="1"/>
  <c r="L5" i="5"/>
  <c r="L48" i="5"/>
  <c r="D6" i="1" s="1"/>
  <c r="J12" i="1" l="1"/>
  <c r="R5" i="5"/>
  <c r="R9" i="5" s="1"/>
  <c r="D7" i="1" s="1"/>
  <c r="D13" i="1"/>
  <c r="E6" i="1"/>
  <c r="D11" i="1"/>
  <c r="E4" i="1"/>
  <c r="E13" i="1" l="1"/>
  <c r="I23" i="1" s="1"/>
  <c r="J23" i="1" s="1"/>
  <c r="I15" i="1"/>
  <c r="J15" i="1" s="1"/>
  <c r="E11" i="1"/>
  <c r="I21" i="1" s="1"/>
  <c r="J21" i="1" s="1"/>
  <c r="I13" i="1"/>
  <c r="D5" i="1"/>
  <c r="D12" i="1" s="1"/>
  <c r="J13" i="1" l="1"/>
  <c r="E5" i="1"/>
  <c r="E12" i="1"/>
  <c r="I22" i="1" s="1"/>
  <c r="J22" i="1" s="1"/>
  <c r="I14" i="1"/>
  <c r="J14" i="1" s="1"/>
  <c r="D14" i="1"/>
  <c r="I16" i="1" l="1"/>
  <c r="J16" i="1" s="1"/>
  <c r="C7" i="1"/>
  <c r="E7" i="1" s="1"/>
  <c r="C3" i="1"/>
  <c r="E3" i="1" s="1"/>
  <c r="C10" i="1" l="1"/>
  <c r="C14" i="1" l="1"/>
  <c r="I4" i="1"/>
  <c r="E10" i="1"/>
  <c r="J4" i="1" l="1"/>
  <c r="I8" i="1"/>
  <c r="J8" i="1" s="1"/>
  <c r="E14" i="1"/>
  <c r="I20" i="1"/>
  <c r="I24" i="1" l="1"/>
  <c r="J24" i="1" s="1"/>
  <c r="J20" i="1"/>
</calcChain>
</file>

<file path=xl/sharedStrings.xml><?xml version="1.0" encoding="utf-8"?>
<sst xmlns="http://schemas.openxmlformats.org/spreadsheetml/2006/main" count="5664" uniqueCount="361">
  <si>
    <t>Total Outpatient $ Collections Metric by DMIS ID</t>
  </si>
  <si>
    <t>Service</t>
  </si>
  <si>
    <t>DMIS ID</t>
  </si>
  <si>
    <t>DMIS ID NAME</t>
  </si>
  <si>
    <t>Total OP Collections In FY by DMIS ID</t>
  </si>
  <si>
    <t>FY 2014</t>
  </si>
  <si>
    <t>FY 2015</t>
  </si>
  <si>
    <t>FY 2016</t>
  </si>
  <si>
    <t>FY 2017</t>
  </si>
  <si>
    <t>FY 2018</t>
  </si>
  <si>
    <t>Goal Setting Factor</t>
  </si>
  <si>
    <t>Air Force</t>
  </si>
  <si>
    <t>0004</t>
  </si>
  <si>
    <t>Maxwell AFB (42nd Medical Group)</t>
  </si>
  <si>
    <t>0006</t>
  </si>
  <si>
    <t>Elmendorf AFB (3rd Medical group)</t>
  </si>
  <si>
    <t>Army</t>
  </si>
  <si>
    <t>0009</t>
  </si>
  <si>
    <t>Luke AFB (56th Medical Group)</t>
  </si>
  <si>
    <t>Navy</t>
  </si>
  <si>
    <t>0010</t>
  </si>
  <si>
    <t>Davis Monthan AFB (355th Medical Group)</t>
  </si>
  <si>
    <t>0013</t>
  </si>
  <si>
    <t>Little Rock AFB (314th Medical Group)</t>
  </si>
  <si>
    <t>Grand Total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</si>
  <si>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</si>
  <si>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</si>
  <si>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</si>
  <si>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</si>
  <si>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</si>
  <si>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</si>
  <si>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</si>
  <si>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</si>
  <si>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0033</t>
  </si>
  <si>
    <t>USAF Academy (10th Medical Group)</t>
  </si>
  <si>
    <t>0036</t>
  </si>
  <si>
    <t>Dover AFB (436th Medical Group)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</si>
  <si>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</si>
  <si>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</si>
  <si>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</si>
  <si>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</si>
  <si>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</si>
  <si>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</si>
  <si>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</si>
  <si>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</si>
  <si>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</si>
  <si>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</si>
  <si>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</si>
  <si>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</si>
  <si>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0053</t>
  </si>
  <si>
    <t>Mountain Home AFB (366th Medical Group)</t>
  </si>
  <si>
    <t>0055</t>
  </si>
  <si>
    <t>Scott AFB (375th Medical Group)</t>
  </si>
  <si>
    <t>0059</t>
  </si>
  <si>
    <t>McConnell AFB (22nd Medical Group)</t>
  </si>
  <si>
    <t>0062</t>
  </si>
  <si>
    <t>Barksdale AFB (2nd Medical Group)</t>
  </si>
  <si>
    <t>0066</t>
  </si>
  <si>
    <t>Andrews AFB (79th Medical Group)</t>
  </si>
  <si>
    <t>0073</t>
  </si>
  <si>
    <t>Keesler AFB (81st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</si>
  <si>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</si>
  <si>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</si>
  <si>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</si>
  <si>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</si>
  <si>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</si>
  <si>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</si>
  <si>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</si>
  <si>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</si>
  <si>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</si>
  <si>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</si>
  <si>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</si>
  <si>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</si>
  <si>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</si>
  <si>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</si>
  <si>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</si>
  <si>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</si>
  <si>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</si>
  <si>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</si>
  <si>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</si>
  <si>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</si>
  <si>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</si>
  <si>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</si>
  <si>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</si>
  <si>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</si>
  <si>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</si>
  <si>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</si>
  <si>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</si>
  <si>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</si>
  <si>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0101</t>
  </si>
  <si>
    <t>Shaw AFB (20th Medical Group)</t>
  </si>
  <si>
    <t>0106</t>
  </si>
  <si>
    <t>Ellsworth AFB (28th Medical Group)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</si>
  <si>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</si>
  <si>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</si>
  <si>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</si>
  <si>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</si>
  <si>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</si>
  <si>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</si>
  <si>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</si>
  <si>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</si>
  <si>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0119</t>
  </si>
  <si>
    <t>Hill AFB (75th Medical Group)</t>
  </si>
  <si>
    <t>0120</t>
  </si>
  <si>
    <t>Langley AFB (1st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</si>
  <si>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</si>
  <si>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</si>
  <si>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</si>
  <si>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</si>
  <si>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</si>
  <si>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</si>
  <si>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</si>
  <si>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</si>
  <si>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0252</t>
  </si>
  <si>
    <t>Peterson AFB (21st Medical Group)</t>
  </si>
  <si>
    <t>0287</t>
  </si>
  <si>
    <t>Hickam AFB (15th Medical Group)</t>
  </si>
  <si>
    <t>0310</t>
  </si>
  <si>
    <t>Hanscom AFB (66th Medical Group)</t>
  </si>
  <si>
    <t>0326</t>
  </si>
  <si>
    <t>McGuire AFB (305th Medical Group)</t>
  </si>
  <si>
    <t>0335</t>
  </si>
  <si>
    <t>Pope AFB (43rd Medical Group)</t>
  </si>
  <si>
    <t>0338</t>
  </si>
  <si>
    <t>Vance AFB (71st Medical Group)</t>
  </si>
  <si>
    <t>0356</t>
  </si>
  <si>
    <t>0364</t>
  </si>
  <si>
    <t>Goodfellow AFB (17th Medical Group)</t>
  </si>
  <si>
    <t>0366</t>
  </si>
  <si>
    <t>Randolph AFB (12 Medical Group)</t>
  </si>
  <si>
    <t>0413</t>
  </si>
  <si>
    <t>Bolling AFB (579th Medical Group)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</si>
  <si>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</si>
  <si>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</si>
  <si>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</si>
  <si>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</si>
  <si>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</si>
  <si>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</si>
  <si>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</si>
  <si>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</si>
  <si>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</si>
  <si>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</si>
  <si>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0802</t>
  </si>
  <si>
    <t>Andersen JB (36th Med Group)</t>
  </si>
  <si>
    <t>0804</t>
  </si>
  <si>
    <t>18th Medical Group (Kadena AB)</t>
  </si>
  <si>
    <t>0806</t>
  </si>
  <si>
    <t>86th Medical Group-Ramstein (Ramstein AB)</t>
  </si>
  <si>
    <t>7139</t>
  </si>
  <si>
    <t>Hurlburt FLD (1st Special Operations Medical Group)</t>
  </si>
  <si>
    <t>7200</t>
  </si>
  <si>
    <t>Buckley AFB (460th Medical Squadron)</t>
  </si>
  <si>
    <t>0001</t>
  </si>
  <si>
    <t>Redstone Arsenal (Fox Army Health Clinic)</t>
  </si>
  <si>
    <t>0003</t>
  </si>
  <si>
    <t>Ft. Rucker (Lyster Army Health Clinic)</t>
  </si>
  <si>
    <t>0005</t>
  </si>
  <si>
    <t>Ft. Wainwright (Bassett Army Community Hospital)</t>
  </si>
  <si>
    <t>0008</t>
  </si>
  <si>
    <t>Ft. Huachuca (Bliss Army Health Clinic)</t>
  </si>
  <si>
    <t>0032</t>
  </si>
  <si>
    <t>Ft. Carson (Evans Army Community Hospital)</t>
  </si>
  <si>
    <t>0037</t>
  </si>
  <si>
    <t>Washington D.C. (Walter Reed Army Medical Center)</t>
  </si>
  <si>
    <t>0047</t>
  </si>
  <si>
    <t>Ft. Gordon (AMC Eisenhower-Gordon)</t>
  </si>
  <si>
    <t>0048</t>
  </si>
  <si>
    <t>Ft. Benning (ACH Martin-Benning)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</si>
  <si>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</si>
  <si>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</si>
  <si>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</si>
  <si>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</si>
  <si>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</si>
  <si>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</si>
  <si>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0058</t>
  </si>
  <si>
    <t>Ft. Leavenworth (Munson Army Health Clinic)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</si>
  <si>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</si>
  <si>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</si>
  <si>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</si>
  <si>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</si>
  <si>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</si>
  <si>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</si>
  <si>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0069</t>
  </si>
  <si>
    <t>Ft. Meade (Kimbrough Ambulatory Care Center)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</si>
  <si>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</si>
  <si>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</si>
  <si>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</si>
  <si>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</si>
  <si>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</si>
  <si>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</si>
  <si>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</si>
  <si>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</si>
  <si>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</si>
  <si>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</si>
  <si>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</si>
  <si>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</si>
  <si>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</si>
  <si>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BAMC-SAMMC JBSA FSH</t>
  </si>
  <si>
    <t>0110</t>
  </si>
  <si>
    <t>Ft. Hood (C.R. Darnall Army Medical Center)</t>
  </si>
  <si>
    <t>0121</t>
  </si>
  <si>
    <t>Ft. Eustis (McDonald Army Health Center)</t>
  </si>
  <si>
    <t>0122</t>
  </si>
  <si>
    <t>Ft. Lee (Kenner Army Health Clinic)</t>
  </si>
  <si>
    <t>0125</t>
  </si>
  <si>
    <t>Ft. Lewis (Madigan Army Medical Center)</t>
  </si>
  <si>
    <t>0131</t>
  </si>
  <si>
    <t>Ft. Irwin (Weed Army Community Hospital)</t>
  </si>
  <si>
    <t>0330</t>
  </si>
  <si>
    <t>Ft. Drum (Guthrie Army Health Clinic)</t>
  </si>
  <si>
    <t>0606</t>
  </si>
  <si>
    <t>Heidelberg MEDDAC</t>
  </si>
  <si>
    <t>0607</t>
  </si>
  <si>
    <t>Landstuhl Regional Medical Center</t>
  </si>
  <si>
    <t>0609</t>
  </si>
  <si>
    <t>Bavaria MEDDAC</t>
  </si>
  <si>
    <t>0610</t>
  </si>
  <si>
    <t>BG CRAWFORD SAMS AHC-CAMP ZAMA</t>
  </si>
  <si>
    <t>0612</t>
  </si>
  <si>
    <t>Brian Allgood ACH - Seoul</t>
  </si>
  <si>
    <t>0024</t>
  </si>
  <si>
    <t>NH Camp Pendelton</t>
  </si>
  <si>
    <t>0028</t>
  </si>
  <si>
    <t>0029</t>
  </si>
  <si>
    <t>NMC San Diego</t>
  </si>
  <si>
    <t>0030</t>
  </si>
  <si>
    <t>NH 29 Palms</t>
  </si>
  <si>
    <t>0035</t>
  </si>
  <si>
    <t>NBHC Groton</t>
  </si>
  <si>
    <t>0038</t>
  </si>
  <si>
    <t>NH Pensacola</t>
  </si>
  <si>
    <t>0039</t>
  </si>
  <si>
    <t>NH Jacksonville</t>
  </si>
  <si>
    <t>0068</t>
  </si>
  <si>
    <t>NHC Patuxent River</t>
  </si>
  <si>
    <t>0091</t>
  </si>
  <si>
    <t>0092</t>
  </si>
  <si>
    <t>NHC Cherry Point</t>
  </si>
  <si>
    <t>0100</t>
  </si>
  <si>
    <t>NHC New England</t>
  </si>
  <si>
    <t>0103</t>
  </si>
  <si>
    <t>NHC Charleston</t>
  </si>
  <si>
    <t>0104</t>
  </si>
  <si>
    <t>NH Beaufort</t>
  </si>
  <si>
    <t>0118</t>
  </si>
  <si>
    <t>NHC Corpus Christi</t>
  </si>
  <si>
    <t>0124</t>
  </si>
  <si>
    <t>NMC Portsmouth</t>
  </si>
  <si>
    <t>0126</t>
  </si>
  <si>
    <t>NH Bremerton</t>
  </si>
  <si>
    <t>0127</t>
  </si>
  <si>
    <t>0280</t>
  </si>
  <si>
    <t>NHC Hawaii</t>
  </si>
  <si>
    <t>0306</t>
  </si>
  <si>
    <t>NHC Annapolis</t>
  </si>
  <si>
    <t>0321</t>
  </si>
  <si>
    <t>NBHC Portsmouth (NH)</t>
  </si>
  <si>
    <t>0385</t>
  </si>
  <si>
    <t>NHC Quantico</t>
  </si>
  <si>
    <t>0620</t>
  </si>
  <si>
    <t>NH Guam</t>
  </si>
  <si>
    <t>NCR MD</t>
  </si>
  <si>
    <t>0067</t>
  </si>
  <si>
    <t>Walter Reed National Military Medical Center</t>
  </si>
  <si>
    <t>0123</t>
  </si>
  <si>
    <t>Ft. Belvoir (FT. Belvoir Community Hospital)</t>
  </si>
  <si>
    <t>Total Outpatient Claims metric QC by DMIS ID</t>
  </si>
  <si>
    <t>DMIS ID Name</t>
  </si>
  <si>
    <t>Number of OP Claims for CFY</t>
  </si>
  <si>
    <t>0633</t>
  </si>
  <si>
    <t>48th Med Group (Lakenhealth)</t>
  </si>
  <si>
    <t>0805</t>
  </si>
  <si>
    <t>52nd Medical Group (Spangdahlem)</t>
  </si>
  <si>
    <t>0808</t>
  </si>
  <si>
    <t>31st Medical Group (Aviano)</t>
  </si>
  <si>
    <t>Total Outpatient Visits Metric by DMIS ID</t>
  </si>
  <si>
    <t>Number of OP Visits for CFY</t>
  </si>
  <si>
    <t>Total Inpatient $ Collections Metric by DMIS ID</t>
  </si>
  <si>
    <t>Total IP Collections In FY by DMIS ID</t>
  </si>
  <si>
    <t>Total Inpatient Claims Metric by DMIS ID</t>
  </si>
  <si>
    <t xml:space="preserve">DMIS ID Name </t>
  </si>
  <si>
    <t>Number of IP Claims for CFY</t>
  </si>
  <si>
    <t>Total Inpatient Dispositions Metric by DMIS ID</t>
  </si>
  <si>
    <t>Number of IP Dispositions for CFY</t>
  </si>
  <si>
    <t>Outpatient Goal</t>
  </si>
  <si>
    <t>Inpatient Goal</t>
  </si>
  <si>
    <t>Overall Goal</t>
  </si>
  <si>
    <t>Outpatient Goals ($ millions)</t>
  </si>
  <si>
    <t xml:space="preserve">Army </t>
  </si>
  <si>
    <t>FY 2019</t>
  </si>
  <si>
    <t>% Change</t>
  </si>
  <si>
    <t xml:space="preserve">Air Force </t>
  </si>
  <si>
    <t>Total</t>
  </si>
  <si>
    <t>Inpatient Goals ($ millions)</t>
  </si>
  <si>
    <t>Overall Goals ($ millions)</t>
  </si>
  <si>
    <t>FY 2020 Goals</t>
  </si>
  <si>
    <t>FY 2020 Goals in Millions USD</t>
  </si>
  <si>
    <t>FY 2020</t>
  </si>
  <si>
    <t>0250</t>
  </si>
  <si>
    <t>McClellan AFB (77th Medical Group)</t>
  </si>
  <si>
    <t>0363</t>
  </si>
  <si>
    <t>Brooks AFB (311th Medical Squad)</t>
  </si>
  <si>
    <t>0365</t>
  </si>
  <si>
    <t>Kelly AFB</t>
  </si>
  <si>
    <t>0395</t>
  </si>
  <si>
    <t>McChord AFB (62nd Medical Group)</t>
  </si>
  <si>
    <t>0799</t>
  </si>
  <si>
    <t>470th Med Group (Geilenkirchen AB)</t>
  </si>
  <si>
    <t>0002</t>
  </si>
  <si>
    <t>Ft. McClellan (Patterson ACH)</t>
  </si>
  <si>
    <t>0081</t>
  </si>
  <si>
    <t>Ft. Monmouth (Patterson Army Health Clinic)</t>
  </si>
  <si>
    <t>0206</t>
  </si>
  <si>
    <t>Yuma Proving Grounds</t>
  </si>
  <si>
    <t>0256</t>
  </si>
  <si>
    <t>Pentagon Army Health Clinic</t>
  </si>
  <si>
    <t>0273</t>
  </si>
  <si>
    <t>Ft. McPherson (Lawrence Joel Army Health Clinic)</t>
  </si>
  <si>
    <t>0308</t>
  </si>
  <si>
    <t>Aberdeen Proving Grounds (Kirk Army Health Clinic)</t>
  </si>
  <si>
    <t>0309</t>
  </si>
  <si>
    <t>Ft. Detrick US Army Health Clinic</t>
  </si>
  <si>
    <t>0350</t>
  </si>
  <si>
    <t>Ft. Indiantown Gap US Army Health Clinic</t>
  </si>
  <si>
    <t>0351</t>
  </si>
  <si>
    <t>Letterkenny US Army Health Clinic</t>
  </si>
  <si>
    <t>0352</t>
  </si>
  <si>
    <t>Carlisle (Dunham Army Health Clinic)</t>
  </si>
  <si>
    <t>0353</t>
  </si>
  <si>
    <t>Tobyhanna US Army Health Clinic</t>
  </si>
  <si>
    <t>0371</t>
  </si>
  <si>
    <t>Dugway Proving Ground</t>
  </si>
  <si>
    <t>0441</t>
  </si>
  <si>
    <t>New Cumberland US Army Health Clinic</t>
  </si>
  <si>
    <t>NHC Lemoore</t>
  </si>
  <si>
    <t>0056</t>
  </si>
  <si>
    <t>NHC Great Lakes</t>
  </si>
  <si>
    <t>NMC Camp Lejeune</t>
  </si>
  <si>
    <t>0107</t>
  </si>
  <si>
    <t>NBHC NSA Mid-South</t>
  </si>
  <si>
    <t>NHC Oak Harbor</t>
  </si>
  <si>
    <t>0297</t>
  </si>
  <si>
    <t>NACC New Orleans</t>
  </si>
  <si>
    <t>0616</t>
  </si>
  <si>
    <t>NH Roosevelt Roads</t>
  </si>
  <si>
    <t>0617</t>
  </si>
  <si>
    <t>Naval Hospital Naples</t>
  </si>
  <si>
    <t>0618</t>
  </si>
  <si>
    <t>Naval Hospital Rota</t>
  </si>
  <si>
    <t>0621</t>
  </si>
  <si>
    <t>NH Okinawa</t>
  </si>
  <si>
    <t>0622</t>
  </si>
  <si>
    <t>NH Yokosuka</t>
  </si>
  <si>
    <t>0624</t>
  </si>
  <si>
    <t>NH Sigonella</t>
  </si>
  <si>
    <t>Charleston JB (628th Medical Group)</t>
  </si>
  <si>
    <t>NULL</t>
  </si>
  <si>
    <t>DHA</t>
  </si>
  <si>
    <t>Service &amp; DHA</t>
  </si>
  <si>
    <t>All Services and DHA</t>
  </si>
  <si>
    <t xml:space="preserve">DHA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</si>
</sst>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"/>
    <numFmt numFmtId="166" formatCode="&quot;$&quot;#,##0"/>
    <numFmt numFmtId="167" formatCode="0.00000000000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0" fontId="25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55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19" fillId="0" borderId="0" xfId="43"/>
    <xf numFmtId="49" fontId="19" fillId="0" borderId="0" xfId="43" applyNumberFormat="1"/>
    <xf numFmtId="3" fontId="19" fillId="0" borderId="0" xfId="49" applyNumberFormat="1"/>
    <xf numFmtId="0" fontId="20" fillId="0" borderId="16" xfId="43" applyFont="1" applyBorder="1"/>
    <xf numFmtId="0" fontId="20" fillId="0" borderId="17" xfId="43" applyFont="1" applyBorder="1"/>
    <xf numFmtId="0" fontId="20" fillId="0" borderId="16" xfId="42" applyFont="1" applyBorder="1" applyAlignment="1">
      <alignment horizontal="center"/>
    </xf>
    <xf numFmtId="0" fontId="20" fillId="0" borderId="18" xfId="42" applyFont="1" applyBorder="1" applyAlignment="1">
      <alignment horizontal="center"/>
    </xf>
    <xf numFmtId="44" fontId="18" fillId="0" borderId="12" xfId="1" applyFont="1" applyBorder="1"/>
    <xf numFmtId="44" fontId="18" fillId="0" borderId="14" xfId="1" applyFont="1" applyBorder="1"/>
    <xf numFmtId="0" fontId="18" fillId="0" borderId="16" xfId="42" applyBorder="1"/>
    <xf numFmtId="0" fontId="18" fillId="0" borderId="10" xfId="42" applyBorder="1"/>
    <xf numFmtId="0" fontId="18" fillId="0" borderId="11" xfId="42" applyBorder="1"/>
    <xf numFmtId="164" fontId="19" fillId="0" borderId="17" xfId="49" applyNumberFormat="1" applyBorder="1"/>
    <xf numFmtId="164" fontId="19" fillId="0" borderId="16" xfId="49" applyNumberFormat="1" applyBorder="1"/>
    <xf numFmtId="0" fontId="19" fillId="0" borderId="0" xfId="49"/>
    <xf numFmtId="49" fontId="19" fillId="0" borderId="0" xfId="49" applyNumberFormat="1"/>
    <xf numFmtId="0" fontId="18" fillId="0" borderId="0" xfId="42"/>
    <xf numFmtId="0" fontId="20" fillId="0" borderId="13" xfId="43" applyFont="1" applyBorder="1" applyAlignment="1">
      <alignment horizontal="center"/>
    </xf>
    <xf numFmtId="164" fontId="20" fillId="0" borderId="17" xfId="49" applyNumberFormat="1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3" fontId="20" fillId="0" borderId="10" xfId="49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21" fillId="0" borderId="19" xfId="0" applyFont="1" applyBorder="1"/>
    <xf numFmtId="0" fontId="21" fillId="0" borderId="0" xfId="0" applyFont="1"/>
    <xf numFmtId="0" fontId="21" fillId="0" borderId="17" xfId="0" applyFont="1" applyBorder="1"/>
    <xf numFmtId="0" fontId="20" fillId="0" borderId="10" xfId="42" applyFont="1" applyBorder="1" applyAlignment="1">
      <alignment horizontal="center"/>
    </xf>
    <xf numFmtId="0" fontId="16" fillId="0" borderId="0" xfId="0" applyFont="1"/>
    <xf numFmtId="2" fontId="0" fillId="0" borderId="0" xfId="0" applyNumberFormat="1"/>
    <xf numFmtId="164" fontId="0" fillId="0" borderId="14" xfId="0" applyNumberFormat="1" applyBorder="1" applyAlignment="1">
      <alignment horizontal="center"/>
    </xf>
    <xf numFmtId="0" fontId="21" fillId="0" borderId="0" xfId="43" applyFont="1"/>
    <xf numFmtId="49" fontId="21" fillId="0" borderId="10" xfId="43" applyNumberFormat="1" applyFont="1" applyBorder="1"/>
    <xf numFmtId="164" fontId="23" fillId="0" borderId="0" xfId="43" applyNumberFormat="1" applyFont="1"/>
    <xf numFmtId="49" fontId="21" fillId="0" borderId="11" xfId="43" applyNumberFormat="1" applyFont="1" applyBorder="1"/>
    <xf numFmtId="49" fontId="21" fillId="0" borderId="16" xfId="43" applyNumberFormat="1" applyFont="1" applyBorder="1"/>
    <xf numFmtId="164" fontId="23" fillId="0" borderId="17" xfId="43" applyNumberFormat="1" applyFont="1" applyBorder="1"/>
    <xf numFmtId="0" fontId="21" fillId="0" borderId="0" xfId="49" applyFont="1"/>
    <xf numFmtId="3" fontId="21" fillId="0" borderId="0" xfId="49" applyNumberFormat="1" applyFont="1"/>
    <xf numFmtId="49" fontId="21" fillId="0" borderId="10" xfId="49" applyNumberFormat="1" applyFont="1" applyBorder="1"/>
    <xf numFmtId="3" fontId="21" fillId="0" borderId="19" xfId="49" applyNumberFormat="1" applyFont="1" applyBorder="1"/>
    <xf numFmtId="49" fontId="21" fillId="0" borderId="11" xfId="49" applyNumberFormat="1" applyFont="1" applyBorder="1"/>
    <xf numFmtId="49" fontId="21" fillId="0" borderId="16" xfId="49" applyNumberFormat="1" applyFont="1" applyBorder="1"/>
    <xf numFmtId="3" fontId="21" fillId="0" borderId="17" xfId="49" applyNumberFormat="1" applyFont="1" applyBorder="1"/>
    <xf numFmtId="164" fontId="21" fillId="0" borderId="0" xfId="49" applyNumberFormat="1" applyFont="1"/>
    <xf numFmtId="164" fontId="21" fillId="0" borderId="17" xfId="49" applyNumberFormat="1" applyFont="1" applyBorder="1"/>
    <xf numFmtId="0" fontId="21" fillId="0" borderId="0" xfId="42" applyFont="1"/>
    <xf numFmtId="3" fontId="21" fillId="0" borderId="0" xfId="42" applyNumberFormat="1" applyFont="1"/>
    <xf numFmtId="49" fontId="21" fillId="0" borderId="10" xfId="42" applyNumberFormat="1" applyFont="1" applyBorder="1"/>
    <xf numFmtId="3" fontId="21" fillId="0" borderId="19" xfId="42" applyNumberFormat="1" applyFont="1" applyBorder="1"/>
    <xf numFmtId="49" fontId="21" fillId="0" borderId="11" xfId="42" applyNumberFormat="1" applyFont="1" applyBorder="1"/>
    <xf numFmtId="49" fontId="21" fillId="0" borderId="16" xfId="42" applyNumberFormat="1" applyFont="1" applyBorder="1"/>
    <xf numFmtId="3" fontId="21" fillId="0" borderId="17" xfId="42" applyNumberFormat="1" applyFont="1" applyBorder="1"/>
    <xf numFmtId="10" fontId="24" fillId="0" borderId="0" xfId="51" applyNumberFormat="1" applyFont="1"/>
    <xf numFmtId="164" fontId="24" fillId="0" borderId="0" xfId="0" applyNumberFormat="1" applyFont="1"/>
    <xf numFmtId="44" fontId="18" fillId="0" borderId="18" xfId="1" applyFont="1" applyBorder="1"/>
    <xf numFmtId="165" fontId="0" fillId="0" borderId="0" xfId="0" applyNumberFormat="1" applyAlignment="1">
      <alignment horizontal="center"/>
    </xf>
    <xf numFmtId="7" fontId="18" fillId="0" borderId="14" xfId="1" applyNumberFormat="1" applyFont="1" applyBorder="1"/>
    <xf numFmtId="7" fontId="18" fillId="0" borderId="18" xfId="1" applyNumberFormat="1" applyFont="1" applyBorder="1"/>
    <xf numFmtId="10" fontId="21" fillId="0" borderId="0" xfId="0" applyNumberFormat="1" applyFont="1"/>
    <xf numFmtId="165" fontId="21" fillId="0" borderId="0" xfId="0" applyNumberFormat="1" applyFont="1"/>
    <xf numFmtId="7" fontId="0" fillId="0" borderId="0" xfId="0" applyNumberFormat="1"/>
    <xf numFmtId="7" fontId="18" fillId="0" borderId="12" xfId="1" applyNumberFormat="1" applyFont="1" applyBorder="1"/>
    <xf numFmtId="7" fontId="18" fillId="0" borderId="15" xfId="1" applyNumberFormat="1" applyFont="1" applyBorder="1"/>
    <xf numFmtId="166" fontId="25" fillId="0" borderId="0" xfId="53" applyNumberFormat="1"/>
    <xf numFmtId="0" fontId="20" fillId="0" borderId="23" xfId="43" applyFont="1" applyBorder="1" applyAlignment="1">
      <alignment horizontal="center"/>
    </xf>
    <xf numFmtId="0" fontId="18" fillId="0" borderId="20" xfId="53" applyFont="1" applyBorder="1" applyAlignment="1">
      <alignment horizontal="center"/>
    </xf>
    <xf numFmtId="3" fontId="25" fillId="0" borderId="11" xfId="53" applyNumberFormat="1" applyBorder="1"/>
    <xf numFmtId="0" fontId="18" fillId="0" borderId="18" xfId="53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0" fillId="0" borderId="22" xfId="0" applyBorder="1"/>
    <xf numFmtId="3" fontId="21" fillId="0" borderId="16" xfId="49" applyNumberFormat="1" applyFont="1" applyBorder="1" applyAlignment="1">
      <alignment horizontal="center"/>
    </xf>
    <xf numFmtId="3" fontId="21" fillId="0" borderId="20" xfId="49" applyNumberFormat="1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3" fontId="20" fillId="0" borderId="21" xfId="49" applyNumberFormat="1" applyFont="1" applyBorder="1" applyAlignment="1">
      <alignment horizontal="center"/>
    </xf>
    <xf numFmtId="164" fontId="21" fillId="0" borderId="18" xfId="43" applyNumberFormat="1" applyFont="1" applyBorder="1" applyAlignment="1">
      <alignment horizontal="center"/>
    </xf>
    <xf numFmtId="164" fontId="21" fillId="0" borderId="21" xfId="43" applyNumberFormat="1" applyFont="1" applyBorder="1" applyAlignment="1">
      <alignment horizontal="center"/>
    </xf>
    <xf numFmtId="164" fontId="21" fillId="0" borderId="22" xfId="43" applyNumberFormat="1" applyFont="1" applyBorder="1" applyAlignment="1">
      <alignment horizontal="center"/>
    </xf>
    <xf numFmtId="164" fontId="21" fillId="0" borderId="20" xfId="43" applyNumberFormat="1" applyFont="1" applyBorder="1" applyAlignment="1">
      <alignment horizontal="center"/>
    </xf>
    <xf numFmtId="0" fontId="20" fillId="0" borderId="20" xfId="43" applyFont="1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25" fillId="0" borderId="0" xfId="53"/>
    <xf numFmtId="0" fontId="20" fillId="0" borderId="20" xfId="42" applyFont="1" applyBorder="1" applyAlignment="1">
      <alignment horizontal="center"/>
    </xf>
    <xf numFmtId="0" fontId="25" fillId="0" borderId="11" xfId="53" applyBorder="1"/>
    <xf numFmtId="164" fontId="20" fillId="0" borderId="20" xfId="49" applyNumberFormat="1" applyFont="1" applyBorder="1" applyAlignment="1">
      <alignment horizontal="center"/>
    </xf>
    <xf numFmtId="166" fontId="25" fillId="0" borderId="11" xfId="53" applyNumberFormat="1" applyBorder="1"/>
    <xf numFmtId="3" fontId="21" fillId="0" borderId="19" xfId="49" applyNumberFormat="1" applyFont="1" applyBorder="1" applyAlignment="1">
      <alignment horizontal="center"/>
    </xf>
    <xf numFmtId="44" fontId="18" fillId="0" borderId="21" xfId="1" applyFont="1" applyBorder="1"/>
    <xf numFmtId="44" fontId="18" fillId="0" borderId="22" xfId="1" applyFont="1" applyBorder="1"/>
    <xf numFmtId="44" fontId="18" fillId="0" borderId="20" xfId="1" applyFont="1" applyBorder="1"/>
    <xf numFmtId="7" fontId="18" fillId="0" borderId="21" xfId="1" applyNumberFormat="1" applyFont="1" applyBorder="1"/>
    <xf numFmtId="7" fontId="18" fillId="0" borderId="22" xfId="1" applyNumberFormat="1" applyFont="1" applyBorder="1"/>
    <xf numFmtId="7" fontId="18" fillId="0" borderId="20" xfId="1" applyNumberFormat="1" applyFont="1" applyBorder="1"/>
    <xf numFmtId="0" fontId="0" fillId="33" borderId="24" xfId="0" applyFill="1" applyBorder="1" applyAlignment="1">
      <alignment horizontal="center"/>
    </xf>
    <xf numFmtId="0" fontId="0" fillId="33" borderId="20" xfId="0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0" fillId="33" borderId="21" xfId="0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164" fontId="0" fillId="0" borderId="22" xfId="0" applyNumberFormat="1" applyBorder="1" applyAlignment="1">
      <alignment horizontal="center"/>
    </xf>
    <xf numFmtId="9" fontId="0" fillId="0" borderId="14" xfId="51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9" fontId="0" fillId="0" borderId="18" xfId="51" applyFon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9" fontId="0" fillId="0" borderId="21" xfId="51" applyFont="1" applyBorder="1" applyAlignment="1">
      <alignment horizontal="center"/>
    </xf>
    <xf numFmtId="9" fontId="0" fillId="0" borderId="22" xfId="51" applyFont="1" applyBorder="1" applyAlignment="1">
      <alignment horizontal="center"/>
    </xf>
    <xf numFmtId="9" fontId="0" fillId="0" borderId="20" xfId="51" applyFont="1" applyBorder="1" applyAlignment="1">
      <alignment horizontal="center"/>
    </xf>
    <xf numFmtId="10" fontId="14" fillId="0" borderId="0" xfId="0" applyNumberFormat="1" applyFont="1"/>
    <xf numFmtId="10" fontId="14" fillId="0" borderId="0" xfId="51" applyNumberFormat="1" applyFont="1"/>
    <xf numFmtId="3" fontId="25" fillId="0" borderId="21" xfId="53" applyNumberFormat="1" applyBorder="1"/>
    <xf numFmtId="166" fontId="25" fillId="0" borderId="21" xfId="53" applyNumberFormat="1" applyBorder="1"/>
    <xf numFmtId="166" fontId="25" fillId="0" borderId="22" xfId="53" applyNumberFormat="1" applyBorder="1"/>
    <xf numFmtId="166" fontId="25" fillId="0" borderId="0" xfId="53" applyNumberFormat="1" applyBorder="1"/>
    <xf numFmtId="3" fontId="21" fillId="0" borderId="21" xfId="43" applyNumberFormat="1" applyFont="1" applyBorder="1" applyAlignment="1">
      <alignment horizontal="center"/>
    </xf>
    <xf numFmtId="3" fontId="21" fillId="0" borderId="22" xfId="43" applyNumberFormat="1" applyFont="1" applyBorder="1" applyAlignment="1">
      <alignment horizontal="center"/>
    </xf>
    <xf numFmtId="167" fontId="0" fillId="0" borderId="0" xfId="0" applyNumberFormat="1"/>
    <xf numFmtId="0" fontId="14" fillId="0" borderId="0" xfId="0" applyFont="1"/>
    <xf numFmtId="0" fontId="0" fillId="0" borderId="19" xfId="0" applyBorder="1"/>
    <xf numFmtId="0" fontId="18" fillId="0" borderId="0" xfId="53" applyFont="1"/>
    <xf numFmtId="3" fontId="25" fillId="0" borderId="22" xfId="53" applyNumberFormat="1" applyBorder="1"/>
    <xf numFmtId="3" fontId="25" fillId="0" borderId="25" xfId="53" applyNumberFormat="1" applyBorder="1"/>
    <xf numFmtId="0" fontId="18" fillId="0" borderId="26" xfId="53" applyFont="1" applyBorder="1" applyAlignment="1">
      <alignment horizontal="center"/>
    </xf>
    <xf numFmtId="0" fontId="18" fillId="0" borderId="27" xfId="53" applyFont="1" applyBorder="1" applyAlignment="1">
      <alignment horizontal="center"/>
    </xf>
    <xf numFmtId="0" fontId="18" fillId="0" borderId="28" xfId="53" applyFont="1" applyBorder="1" applyAlignment="1">
      <alignment horizontal="center"/>
    </xf>
    <xf numFmtId="3" fontId="25" fillId="0" borderId="29" xfId="53" applyNumberFormat="1" applyBorder="1"/>
    <xf numFmtId="3" fontId="25" fillId="0" borderId="30" xfId="53" applyNumberFormat="1" applyBorder="1"/>
    <xf numFmtId="0" fontId="0" fillId="0" borderId="11" xfId="0" applyBorder="1"/>
    <xf numFmtId="165" fontId="0" fillId="0" borderId="21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0" fontId="25" fillId="0" borderId="22" xfId="53" applyBorder="1"/>
    <xf numFmtId="0" fontId="26" fillId="0" borderId="0" xfId="54" applyFont="1"/>
    <xf numFmtId="0" fontId="26" fillId="0" borderId="0" xfId="0" applyFont="1"/>
    <xf numFmtId="0" fontId="18" fillId="0" borderId="0" xfId="43" applyFont="1"/>
    <xf numFmtId="49" fontId="18" fillId="0" borderId="0" xfId="43" applyNumberFormat="1" applyFont="1"/>
    <xf numFmtId="0" fontId="18" fillId="0" borderId="0" xfId="49" applyFont="1"/>
    <xf numFmtId="49" fontId="18" fillId="0" borderId="0" xfId="49" applyNumberFormat="1" applyFont="1"/>
    <xf numFmtId="49" fontId="26" fillId="0" borderId="0" xfId="0" applyNumberFormat="1" applyFont="1"/>
    <xf numFmtId="3" fontId="25" fillId="0" borderId="31" xfId="53" applyNumberFormat="1" applyBorder="1"/>
    <xf numFmtId="3" fontId="25" fillId="0" borderId="32" xfId="53" applyNumberFormat="1" applyBorder="1"/>
    <xf numFmtId="3" fontId="25" fillId="0" borderId="33" xfId="53" applyNumberFormat="1" applyBorder="1"/>
    <xf numFmtId="0" fontId="18" fillId="0" borderId="0" xfId="53" applyFont="1" applyFill="1"/>
    <xf numFmtId="49" fontId="18" fillId="0" borderId="0" xfId="53" applyNumberFormat="1" applyFont="1"/>
    <xf numFmtId="0" fontId="18" fillId="0" borderId="0" xfId="42" applyFont="1"/>
    <xf numFmtId="49" fontId="18" fillId="0" borderId="0" xfId="42" applyNumberFormat="1" applyFont="1"/>
    <xf numFmtId="0" fontId="25" fillId="0" borderId="19" xfId="53" applyBorder="1"/>
    <xf numFmtId="0" fontId="16" fillId="33" borderId="16" xfId="0" applyFont="1" applyFill="1" applyBorder="1" applyAlignment="1">
      <alignment horizontal="left"/>
    </xf>
    <xf numFmtId="0" fontId="16" fillId="33" borderId="17" xfId="0" applyFont="1" applyFill="1" applyBorder="1" applyAlignment="1">
      <alignment horizontal="left"/>
    </xf>
    <xf numFmtId="0" fontId="16" fillId="33" borderId="18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16" fillId="33" borderId="19" xfId="0" applyFont="1" applyFill="1" applyBorder="1" applyAlignment="1">
      <alignment horizontal="left"/>
    </xf>
    <xf numFmtId="0" fontId="16" fillId="33" borderId="12" xfId="0" applyFont="1" applyFill="1" applyBorder="1" applyAlignment="1">
      <alignment horizontal="left"/>
    </xf>
    <xf numFmtId="0" fontId="27" fillId="0" borderId="0" xfId="0" applyFont="1" applyFill="1"/>
    <xf numFmtId="165" fontId="27" fillId="0" borderId="0" xfId="0" applyNumberFormat="1" applyFont="1" applyFill="1"/>
  </cellXfs>
  <cellStyles count="101">
    <cellStyle name="20% - Accent1" xfId="19" builtinId="30" customBuiltin="1"/>
    <cellStyle name="20% - Accent1 2" xfId="56"/>
    <cellStyle name="20% - Accent1 2 2" xfId="89"/>
    <cellStyle name="20% - Accent1 3" xfId="70"/>
    <cellStyle name="20% - Accent2" xfId="23" builtinId="34" customBuiltin="1"/>
    <cellStyle name="20% - Accent2 2" xfId="58"/>
    <cellStyle name="20% - Accent2 2 2" xfId="91"/>
    <cellStyle name="20% - Accent2 3" xfId="72"/>
    <cellStyle name="20% - Accent3" xfId="27" builtinId="38" customBuiltin="1"/>
    <cellStyle name="20% - Accent3 2" xfId="60"/>
    <cellStyle name="20% - Accent3 2 2" xfId="93"/>
    <cellStyle name="20% - Accent3 3" xfId="74"/>
    <cellStyle name="20% - Accent4" xfId="31" builtinId="42" customBuiltin="1"/>
    <cellStyle name="20% - Accent4 2" xfId="62"/>
    <cellStyle name="20% - Accent4 2 2" xfId="95"/>
    <cellStyle name="20% - Accent4 3" xfId="76"/>
    <cellStyle name="20% - Accent5" xfId="35" builtinId="46" customBuiltin="1"/>
    <cellStyle name="20% - Accent5 2" xfId="64"/>
    <cellStyle name="20% - Accent5 2 2" xfId="97"/>
    <cellStyle name="20% - Accent5 3" xfId="78"/>
    <cellStyle name="20% - Accent6" xfId="39" builtinId="50" customBuiltin="1"/>
    <cellStyle name="20% - Accent6 2" xfId="66"/>
    <cellStyle name="20% - Accent6 2 2" xfId="99"/>
    <cellStyle name="20% - Accent6 3" xfId="80"/>
    <cellStyle name="40% - Accent1" xfId="20" builtinId="31" customBuiltin="1"/>
    <cellStyle name="40% - Accent1 2" xfId="57"/>
    <cellStyle name="40% - Accent1 2 2" xfId="90"/>
    <cellStyle name="40% - Accent1 3" xfId="71"/>
    <cellStyle name="40% - Accent2" xfId="24" builtinId="35" customBuiltin="1"/>
    <cellStyle name="40% - Accent2 2" xfId="59"/>
    <cellStyle name="40% - Accent2 2 2" xfId="92"/>
    <cellStyle name="40% - Accent2 3" xfId="73"/>
    <cellStyle name="40% - Accent3" xfId="28" builtinId="39" customBuiltin="1"/>
    <cellStyle name="40% - Accent3 2" xfId="61"/>
    <cellStyle name="40% - Accent3 2 2" xfId="94"/>
    <cellStyle name="40% - Accent3 3" xfId="75"/>
    <cellStyle name="40% - Accent4" xfId="32" builtinId="43" customBuiltin="1"/>
    <cellStyle name="40% - Accent4 2" xfId="63"/>
    <cellStyle name="40% - Accent4 2 2" xfId="96"/>
    <cellStyle name="40% - Accent4 3" xfId="77"/>
    <cellStyle name="40% - Accent5" xfId="36" builtinId="47" customBuiltin="1"/>
    <cellStyle name="40% - Accent5 2" xfId="65"/>
    <cellStyle name="40% - Accent5 2 2" xfId="98"/>
    <cellStyle name="40% - Accent5 3" xfId="79"/>
    <cellStyle name="40% - Accent6" xfId="40" builtinId="51" customBuiltin="1"/>
    <cellStyle name="40% - Accent6 2" xfId="67"/>
    <cellStyle name="40% - Accent6 2 2" xfId="100"/>
    <cellStyle name="40% - Accent6 3" xfId="8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69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2 2" xfId="44"/>
    <cellStyle name="Normal 2 2 2" xfId="45"/>
    <cellStyle name="Normal 2 2 3" xfId="49"/>
    <cellStyle name="Normal 2 2 3 2" xfId="85"/>
    <cellStyle name="Normal 2 2 4" xfId="53"/>
    <cellStyle name="Normal 2 3" xfId="46"/>
    <cellStyle name="Normal 2 4" xfId="54"/>
    <cellStyle name="Normal 3" xfId="47"/>
    <cellStyle name="Normal 3 2" xfId="83"/>
    <cellStyle name="Normal 4" xfId="50"/>
    <cellStyle name="Normal 4 2" xfId="86"/>
    <cellStyle name="Normal 5" xfId="43"/>
    <cellStyle name="Normal 5 2" xfId="82"/>
    <cellStyle name="Normal 6" xfId="52"/>
    <cellStyle name="Normal 7" xfId="68"/>
    <cellStyle name="Note 2" xfId="48"/>
    <cellStyle name="Note 2 2" xfId="84"/>
    <cellStyle name="Note 3" xfId="55"/>
    <cellStyle name="Note 3 2" xfId="88"/>
    <cellStyle name="Output" xfId="11" builtinId="21" customBuiltin="1"/>
    <cellStyle name="Percent" xfId="51" builtinId="5"/>
    <cellStyle name="Percent 2" xfId="87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39"/>
  <sheetViews>
    <sheetView tabSelected="1" workbookViewId="0"/>
  </sheetViews>
  <sheetFormatPr defaultRowHeight="14.4" x14ac:dyDescent="0.3"/>
  <cols>
    <col min="1" max="1" width="8.5546875" customWidth="1"/>
    <col min="2" max="2" width="39.88671875" bestFit="1" customWidth="1"/>
    <col min="3" max="3" width="18.88671875" bestFit="1" customWidth="1"/>
    <col min="4" max="4" width="19.44140625" customWidth="1"/>
    <col min="5" max="5" width="22.88671875" customWidth="1"/>
    <col min="6" max="6" width="29.6640625" bestFit="1" customWidth="1"/>
    <col min="7" max="7" width="18.6640625" customWidth="1"/>
  </cols>
  <sheetData>
    <row r="1" spans="2:10" ht="15" thickBot="1" x14ac:dyDescent="0.35"/>
    <row r="2" spans="2:10" ht="15" thickBot="1" x14ac:dyDescent="0.35">
      <c r="B2" s="8" t="s">
        <v>295</v>
      </c>
      <c r="C2" s="84" t="s">
        <v>284</v>
      </c>
      <c r="D2" s="84" t="s">
        <v>285</v>
      </c>
      <c r="E2" s="9" t="s">
        <v>286</v>
      </c>
      <c r="F2" s="31"/>
      <c r="G2" s="147" t="s">
        <v>287</v>
      </c>
      <c r="H2" s="148"/>
      <c r="I2" s="148"/>
      <c r="J2" s="149"/>
    </row>
    <row r="3" spans="2:10" ht="15" thickBot="1" x14ac:dyDescent="0.35">
      <c r="B3" s="13" t="s">
        <v>288</v>
      </c>
      <c r="C3" s="89">
        <f>'OP $ Collections by DMIS'!R6</f>
        <v>35734079.538850039</v>
      </c>
      <c r="D3" s="89">
        <f>'IP $ Collections by DMIS'!R6</f>
        <v>20241729.984546773</v>
      </c>
      <c r="E3" s="10">
        <f>C3+D3</f>
        <v>55975809.523396812</v>
      </c>
      <c r="F3" s="31"/>
      <c r="G3" s="96" t="s">
        <v>358</v>
      </c>
      <c r="H3" s="95" t="s">
        <v>289</v>
      </c>
      <c r="I3" s="96" t="s">
        <v>297</v>
      </c>
      <c r="J3" s="97" t="s">
        <v>290</v>
      </c>
    </row>
    <row r="4" spans="2:10" x14ac:dyDescent="0.3">
      <c r="B4" s="14" t="s">
        <v>19</v>
      </c>
      <c r="C4" s="90">
        <f>'OP $ Collections by DMIS'!R7</f>
        <v>11621781.055180799</v>
      </c>
      <c r="D4" s="90">
        <f>'IP $ Collections by DMIS'!R7</f>
        <v>3290784.0699625304</v>
      </c>
      <c r="E4" s="11">
        <f t="shared" ref="E4:E7" si="0">C4+D4</f>
        <v>14912565.125143331</v>
      </c>
      <c r="F4" s="31"/>
      <c r="G4" s="72" t="s">
        <v>16</v>
      </c>
      <c r="H4" s="101">
        <v>37.76</v>
      </c>
      <c r="I4" s="101">
        <f>C10</f>
        <v>35.729999999999997</v>
      </c>
      <c r="J4" s="102">
        <f>(I4-H4)/H4</f>
        <v>-5.3760593220339013E-2</v>
      </c>
    </row>
    <row r="5" spans="2:10" x14ac:dyDescent="0.3">
      <c r="B5" s="14" t="s">
        <v>291</v>
      </c>
      <c r="C5" s="90">
        <f>'OP $ Collections by DMIS'!R5</f>
        <v>34017515.343925387</v>
      </c>
      <c r="D5" s="90">
        <f>'IP $ Collections by DMIS'!R5</f>
        <v>4310861.8677427815</v>
      </c>
      <c r="E5" s="11">
        <f t="shared" si="0"/>
        <v>38328377.211668171</v>
      </c>
      <c r="F5" s="31"/>
      <c r="G5" s="72" t="s">
        <v>19</v>
      </c>
      <c r="H5" s="101">
        <v>9.8699999999999992</v>
      </c>
      <c r="I5" s="101">
        <f>C11</f>
        <v>11.62</v>
      </c>
      <c r="J5" s="102">
        <f>(I5-H5)/H5</f>
        <v>0.1773049645390071</v>
      </c>
    </row>
    <row r="6" spans="2:10" ht="15" thickBot="1" x14ac:dyDescent="0.35">
      <c r="B6" s="14" t="s">
        <v>357</v>
      </c>
      <c r="C6" s="90">
        <f>'OP $ Collections by DMIS'!R8</f>
        <v>27863975.226272043</v>
      </c>
      <c r="D6" s="90">
        <f>'IP $ Collections by DMIS'!R8</f>
        <v>13601670.824021425</v>
      </c>
      <c r="E6" s="11">
        <f t="shared" si="0"/>
        <v>41465646.050293468</v>
      </c>
      <c r="F6" s="31"/>
      <c r="G6" s="72" t="s">
        <v>11</v>
      </c>
      <c r="H6" s="101">
        <v>36.65</v>
      </c>
      <c r="I6" s="101">
        <f>C12</f>
        <v>34.020000000000003</v>
      </c>
      <c r="J6" s="102">
        <f t="shared" ref="J6:J8" si="1">(I6-H6)/H6</f>
        <v>-7.1759890859481465E-2</v>
      </c>
    </row>
    <row r="7" spans="2:10" ht="15" thickBot="1" x14ac:dyDescent="0.35">
      <c r="B7" s="12" t="s">
        <v>359</v>
      </c>
      <c r="C7" s="91">
        <f>'OP $ Collections by DMIS'!R9</f>
        <v>109237351.16422822</v>
      </c>
      <c r="D7" s="91">
        <f>'IP $ Collections by DMIS'!R9</f>
        <v>41445046.74627351</v>
      </c>
      <c r="E7" s="57">
        <f t="shared" si="0"/>
        <v>150682397.91050172</v>
      </c>
      <c r="G7" s="72" t="s">
        <v>357</v>
      </c>
      <c r="H7" s="101">
        <v>14.66</v>
      </c>
      <c r="I7" s="101">
        <f>C13</f>
        <v>27.86</v>
      </c>
      <c r="J7" s="102">
        <f t="shared" si="1"/>
        <v>0.90040927694406547</v>
      </c>
    </row>
    <row r="8" spans="2:10" ht="15" thickBot="1" x14ac:dyDescent="0.35">
      <c r="G8" s="99" t="s">
        <v>292</v>
      </c>
      <c r="H8" s="103">
        <f>SUM(H4:H7)</f>
        <v>98.94</v>
      </c>
      <c r="I8" s="103">
        <f>SUM(I4:I7)</f>
        <v>109.23</v>
      </c>
      <c r="J8" s="104">
        <f t="shared" si="1"/>
        <v>0.10400242571255312</v>
      </c>
    </row>
    <row r="9" spans="2:10" ht="15" thickBot="1" x14ac:dyDescent="0.35">
      <c r="B9" s="8" t="s">
        <v>296</v>
      </c>
      <c r="C9" s="84" t="s">
        <v>284</v>
      </c>
      <c r="D9" s="84" t="s">
        <v>285</v>
      </c>
      <c r="E9" s="9" t="s">
        <v>286</v>
      </c>
    </row>
    <row r="10" spans="2:10" ht="15" thickBot="1" x14ac:dyDescent="0.35">
      <c r="B10" s="13" t="s">
        <v>288</v>
      </c>
      <c r="C10" s="92">
        <f>ROUND(C3/1000000,2)</f>
        <v>35.729999999999997</v>
      </c>
      <c r="D10" s="92">
        <f>ROUND(D3/1000000,2)</f>
        <v>20.239999999999998</v>
      </c>
      <c r="E10" s="64">
        <f>C10+D10</f>
        <v>55.97</v>
      </c>
      <c r="G10" s="147" t="s">
        <v>293</v>
      </c>
      <c r="H10" s="148"/>
      <c r="I10" s="148"/>
      <c r="J10" s="149"/>
    </row>
    <row r="11" spans="2:10" ht="15" thickBot="1" x14ac:dyDescent="0.35">
      <c r="B11" s="14" t="s">
        <v>19</v>
      </c>
      <c r="C11" s="93">
        <f t="shared" ref="C11:D13" si="2">ROUND(C4/1000000,2)</f>
        <v>11.62</v>
      </c>
      <c r="D11" s="93">
        <f t="shared" si="2"/>
        <v>3.29</v>
      </c>
      <c r="E11" s="59">
        <f>C11+D11</f>
        <v>14.91</v>
      </c>
      <c r="G11" s="98" t="s">
        <v>358</v>
      </c>
      <c r="H11" s="95" t="s">
        <v>289</v>
      </c>
      <c r="I11" s="96" t="s">
        <v>297</v>
      </c>
      <c r="J11" s="98" t="s">
        <v>290</v>
      </c>
    </row>
    <row r="12" spans="2:10" x14ac:dyDescent="0.3">
      <c r="B12" s="14" t="s">
        <v>291</v>
      </c>
      <c r="C12" s="93">
        <f t="shared" si="2"/>
        <v>34.020000000000003</v>
      </c>
      <c r="D12" s="93">
        <f t="shared" si="2"/>
        <v>4.3099999999999996</v>
      </c>
      <c r="E12" s="59">
        <f>C12+D12</f>
        <v>38.330000000000005</v>
      </c>
      <c r="G12" s="100" t="s">
        <v>16</v>
      </c>
      <c r="H12" s="105">
        <v>16.510000000000002</v>
      </c>
      <c r="I12" s="105">
        <f>D10</f>
        <v>20.239999999999998</v>
      </c>
      <c r="J12" s="106">
        <f>(I12-H12)/H12</f>
        <v>0.22592368261659579</v>
      </c>
    </row>
    <row r="13" spans="2:10" ht="15" thickBot="1" x14ac:dyDescent="0.35">
      <c r="B13" s="14" t="s">
        <v>357</v>
      </c>
      <c r="C13" s="93">
        <f t="shared" si="2"/>
        <v>27.86</v>
      </c>
      <c r="D13" s="93">
        <f t="shared" si="2"/>
        <v>13.6</v>
      </c>
      <c r="E13" s="65">
        <f>C13+D13</f>
        <v>41.46</v>
      </c>
      <c r="G13" s="72" t="s">
        <v>19</v>
      </c>
      <c r="H13" s="101">
        <v>3.81</v>
      </c>
      <c r="I13" s="101">
        <f>D11</f>
        <v>3.29</v>
      </c>
      <c r="J13" s="107">
        <f t="shared" ref="J13:J16" si="3">(I13-H13)/H13</f>
        <v>-0.13648293963254593</v>
      </c>
    </row>
    <row r="14" spans="2:10" ht="15" thickBot="1" x14ac:dyDescent="0.35">
      <c r="B14" s="12" t="s">
        <v>359</v>
      </c>
      <c r="C14" s="94">
        <f>SUM(C10:C13)</f>
        <v>109.23</v>
      </c>
      <c r="D14" s="94">
        <f>SUM(D10:D13)</f>
        <v>41.44</v>
      </c>
      <c r="E14" s="60">
        <f>SUM(E10:E13)</f>
        <v>150.67000000000002</v>
      </c>
      <c r="G14" s="72" t="s">
        <v>11</v>
      </c>
      <c r="H14" s="101">
        <v>4.57</v>
      </c>
      <c r="I14" s="101">
        <f>D12</f>
        <v>4.3099999999999996</v>
      </c>
      <c r="J14" s="107">
        <f t="shared" si="3"/>
        <v>-5.6892778993435596E-2</v>
      </c>
    </row>
    <row r="15" spans="2:10" ht="15" thickBot="1" x14ac:dyDescent="0.35">
      <c r="C15" s="63"/>
      <c r="G15" s="72" t="s">
        <v>357</v>
      </c>
      <c r="H15" s="101">
        <v>10.99</v>
      </c>
      <c r="I15" s="101">
        <f>D13</f>
        <v>13.6</v>
      </c>
      <c r="J15" s="107">
        <f t="shared" si="3"/>
        <v>0.23748862602365781</v>
      </c>
    </row>
    <row r="16" spans="2:10" ht="15" thickBot="1" x14ac:dyDescent="0.35">
      <c r="G16" s="99" t="s">
        <v>292</v>
      </c>
      <c r="H16" s="103">
        <f>SUM(H12:H15)</f>
        <v>35.880000000000003</v>
      </c>
      <c r="I16" s="103">
        <f>SUM(I12:I15)</f>
        <v>41.44</v>
      </c>
      <c r="J16" s="108">
        <f t="shared" si="3"/>
        <v>0.15496098104793743</v>
      </c>
    </row>
    <row r="17" spans="2:10" ht="15" thickBot="1" x14ac:dyDescent="0.35"/>
    <row r="18" spans="2:10" ht="15" thickBot="1" x14ac:dyDescent="0.35">
      <c r="B18" s="30"/>
      <c r="G18" s="150" t="s">
        <v>294</v>
      </c>
      <c r="H18" s="151"/>
      <c r="I18" s="151"/>
      <c r="J18" s="152"/>
    </row>
    <row r="19" spans="2:10" ht="15" thickBot="1" x14ac:dyDescent="0.35">
      <c r="G19" s="96" t="s">
        <v>358</v>
      </c>
      <c r="H19" s="96" t="s">
        <v>289</v>
      </c>
      <c r="I19" s="96" t="s">
        <v>297</v>
      </c>
      <c r="J19" s="82" t="s">
        <v>290</v>
      </c>
    </row>
    <row r="20" spans="2:10" x14ac:dyDescent="0.3">
      <c r="C20" s="61"/>
      <c r="D20" s="55"/>
      <c r="E20" s="55"/>
      <c r="G20" s="72" t="s">
        <v>16</v>
      </c>
      <c r="H20" s="101">
        <v>54.269999999999996</v>
      </c>
      <c r="I20" s="101">
        <f>E10</f>
        <v>55.97</v>
      </c>
      <c r="J20" s="102">
        <f>(I20-H20)/H20</f>
        <v>3.1324857195504013E-2</v>
      </c>
    </row>
    <row r="21" spans="2:10" x14ac:dyDescent="0.3">
      <c r="C21" s="61"/>
      <c r="G21" s="72" t="s">
        <v>19</v>
      </c>
      <c r="H21" s="101">
        <v>13.68</v>
      </c>
      <c r="I21" s="101">
        <f>E11</f>
        <v>14.91</v>
      </c>
      <c r="J21" s="102">
        <f t="shared" ref="J21:J24" si="4">(I21-H21)/H21</f>
        <v>8.9912280701754416E-2</v>
      </c>
    </row>
    <row r="22" spans="2:10" x14ac:dyDescent="0.3">
      <c r="C22" s="61"/>
      <c r="D22" s="118"/>
      <c r="G22" s="72" t="s">
        <v>11</v>
      </c>
      <c r="H22" s="101">
        <v>41.22</v>
      </c>
      <c r="I22" s="101">
        <f>E12</f>
        <v>38.330000000000005</v>
      </c>
      <c r="J22" s="102">
        <f t="shared" si="4"/>
        <v>-7.0111596312469521E-2</v>
      </c>
    </row>
    <row r="23" spans="2:10" ht="15" thickBot="1" x14ac:dyDescent="0.35">
      <c r="B23" s="27"/>
      <c r="C23" s="61"/>
      <c r="D23" s="1"/>
      <c r="G23" s="72" t="s">
        <v>357</v>
      </c>
      <c r="H23" s="101">
        <v>25.65</v>
      </c>
      <c r="I23" s="101">
        <f>E13</f>
        <v>41.46</v>
      </c>
      <c r="J23" s="102">
        <f t="shared" si="4"/>
        <v>0.61637426900584813</v>
      </c>
    </row>
    <row r="24" spans="2:10" ht="15" thickBot="1" x14ac:dyDescent="0.35">
      <c r="C24" s="62"/>
      <c r="D24" s="1"/>
      <c r="G24" s="99" t="s">
        <v>292</v>
      </c>
      <c r="H24" s="103">
        <f>SUM(H20:H23)</f>
        <v>134.82</v>
      </c>
      <c r="I24" s="103">
        <f>SUM(I20:I23)</f>
        <v>150.67000000000002</v>
      </c>
      <c r="J24" s="104">
        <f t="shared" si="4"/>
        <v>0.11756415962023456</v>
      </c>
    </row>
    <row r="25" spans="2:10" x14ac:dyDescent="0.3">
      <c r="C25" s="62"/>
      <c r="D25" s="2"/>
    </row>
    <row r="26" spans="2:10" x14ac:dyDescent="0.3">
      <c r="C26" s="1"/>
      <c r="E26" s="117"/>
    </row>
    <row r="27" spans="2:10" x14ac:dyDescent="0.3">
      <c r="B27" s="153"/>
      <c r="C27" s="154"/>
      <c r="E27" s="31"/>
    </row>
    <row r="30" spans="2:10" x14ac:dyDescent="0.3">
      <c r="B30" s="30"/>
    </row>
    <row r="32" spans="2:10" x14ac:dyDescent="0.3">
      <c r="C32" s="61"/>
    </row>
    <row r="33" spans="2:7" x14ac:dyDescent="0.3">
      <c r="C33" s="61"/>
    </row>
    <row r="34" spans="2:7" x14ac:dyDescent="0.3">
      <c r="C34" s="61"/>
      <c r="D34" s="118"/>
      <c r="E34" s="1"/>
      <c r="G34" s="2"/>
    </row>
    <row r="35" spans="2:7" x14ac:dyDescent="0.3">
      <c r="B35" s="27"/>
      <c r="C35" s="61"/>
      <c r="D35" s="1"/>
      <c r="G35" s="2"/>
    </row>
    <row r="36" spans="2:7" x14ac:dyDescent="0.3">
      <c r="C36" s="62"/>
      <c r="D36" s="1"/>
      <c r="G36" s="2"/>
    </row>
    <row r="37" spans="2:7" x14ac:dyDescent="0.3">
      <c r="C37" s="62"/>
      <c r="D37" s="1"/>
      <c r="G37" s="2"/>
    </row>
    <row r="39" spans="2:7" x14ac:dyDescent="0.3">
      <c r="B39" s="153"/>
      <c r="C39" s="154"/>
    </row>
  </sheetData>
  <sheetProtection algorithmName="SHA-512" hashValue="HUO4cz/L88Zwms5BUnW77LlS4HCxgWHEmPbHanAOodBdGybaNIcKSQ3Yi2hsNCtjytSfTyXxGm+cnpzafJXMpA==" saltValue="Kmdi6s+DT0zj5M766bip+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62"/>
  <sheetViews>
    <sheetView workbookViewId="0"/>
  </sheetViews>
  <sheetFormatPr defaultRowHeight="14.4" x14ac:dyDescent="0.3"/>
  <cols>
    <col min="3" max="3" width="9.109375" customWidth="1"/>
    <col min="4" max="4" width="48.5546875" bestFit="1" customWidth="1"/>
    <col min="5" max="5" width="14.88671875" customWidth="1"/>
    <col min="6" max="6" width="17.44140625" customWidth="1"/>
    <col min="7" max="7" width="17.6640625" customWidth="1"/>
    <col min="8" max="8" width="18.109375" customWidth="1"/>
    <col min="9" max="9" width="17.5546875" customWidth="1"/>
    <col min="10" max="10" width="17" customWidth="1"/>
    <col min="11" max="11" width="22.6640625" customWidth="1"/>
    <col min="12" max="12" width="20.109375" customWidth="1"/>
    <col min="16" max="16" width="14.88671875" customWidth="1"/>
    <col min="17" max="17" width="17.5546875" customWidth="1"/>
    <col min="18" max="18" width="17.33203125" customWidth="1"/>
  </cols>
  <sheetData>
    <row r="1" spans="1:18" x14ac:dyDescent="0.3">
      <c r="A1" s="3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8" ht="15" thickBot="1" x14ac:dyDescent="0.35">
      <c r="A3" s="3"/>
      <c r="B3" s="134" t="s">
        <v>1</v>
      </c>
      <c r="C3" s="135" t="s">
        <v>2</v>
      </c>
      <c r="D3" s="135" t="s">
        <v>3</v>
      </c>
      <c r="E3" s="4"/>
      <c r="F3" s="33" t="s">
        <v>4</v>
      </c>
      <c r="G3" s="4"/>
      <c r="H3" s="3"/>
      <c r="I3" s="3"/>
      <c r="J3" s="3"/>
    </row>
    <row r="4" spans="1:18" ht="15" thickBot="1" x14ac:dyDescent="0.35">
      <c r="A4" s="3"/>
      <c r="B4" s="3"/>
      <c r="C4" s="3"/>
      <c r="D4" s="3"/>
      <c r="E4" s="68" t="s">
        <v>5</v>
      </c>
      <c r="F4" s="68" t="s">
        <v>6</v>
      </c>
      <c r="G4" s="68" t="s">
        <v>7</v>
      </c>
      <c r="H4" s="70" t="s">
        <v>8</v>
      </c>
      <c r="I4" s="70" t="s">
        <v>9</v>
      </c>
      <c r="J4" s="70" t="s">
        <v>289</v>
      </c>
      <c r="K4" s="67" t="s">
        <v>10</v>
      </c>
      <c r="L4" s="20" t="s">
        <v>295</v>
      </c>
      <c r="N4" s="6"/>
      <c r="O4" s="7"/>
      <c r="P4" s="81" t="s">
        <v>9</v>
      </c>
      <c r="Q4" s="81" t="s">
        <v>289</v>
      </c>
      <c r="R4" s="22" t="s">
        <v>295</v>
      </c>
    </row>
    <row r="5" spans="1:18" x14ac:dyDescent="0.3">
      <c r="A5" s="3"/>
      <c r="B5" s="120" t="s">
        <v>11</v>
      </c>
      <c r="C5" s="120" t="s">
        <v>12</v>
      </c>
      <c r="D5" s="120" t="s">
        <v>13</v>
      </c>
      <c r="E5" s="87">
        <v>2222994.71</v>
      </c>
      <c r="F5" s="87">
        <v>1617735.27</v>
      </c>
      <c r="G5" s="87">
        <v>141562.07</v>
      </c>
      <c r="H5" s="87">
        <v>570290.12</v>
      </c>
      <c r="I5" s="87">
        <v>1944815.26</v>
      </c>
      <c r="J5" s="112">
        <v>651445.9</v>
      </c>
      <c r="K5" s="58">
        <v>1.1374297252915704</v>
      </c>
      <c r="L5" s="32">
        <f>IFERROR((J5*K5),"")</f>
        <v>740973.93107931991</v>
      </c>
      <c r="N5" s="34" t="s">
        <v>11</v>
      </c>
      <c r="O5" s="35"/>
      <c r="P5" s="78">
        <f>SUM(I5:I75)</f>
        <v>33632281.360000014</v>
      </c>
      <c r="Q5" s="78">
        <f>SUM(J5:J75)</f>
        <v>29907355.669999994</v>
      </c>
      <c r="R5" s="78">
        <f>SUM(L5:L75)</f>
        <v>34017515.343925387</v>
      </c>
    </row>
    <row r="6" spans="1:18" x14ac:dyDescent="0.3">
      <c r="A6" s="3"/>
      <c r="B6" s="120" t="s">
        <v>11</v>
      </c>
      <c r="C6" s="120" t="s">
        <v>14</v>
      </c>
      <c r="D6" s="120" t="s">
        <v>15</v>
      </c>
      <c r="E6" s="87">
        <v>4152367.86</v>
      </c>
      <c r="F6" s="87">
        <v>4217790.6100000003</v>
      </c>
      <c r="G6" s="87">
        <v>4585155.71</v>
      </c>
      <c r="H6" s="87">
        <v>4803679.47</v>
      </c>
      <c r="I6" s="87">
        <v>4926285.66</v>
      </c>
      <c r="J6" s="113">
        <v>4379726.08</v>
      </c>
      <c r="K6" s="58">
        <v>1.1374297252915704</v>
      </c>
      <c r="L6" s="32">
        <f t="shared" ref="L6:L66" si="0">IFERROR((J6*K6),"")</f>
        <v>4981630.6320267264</v>
      </c>
      <c r="N6" s="36" t="s">
        <v>16</v>
      </c>
      <c r="O6" s="35"/>
      <c r="P6" s="79">
        <f>SUM(I76:I120)</f>
        <v>32911070.639999989</v>
      </c>
      <c r="Q6" s="79">
        <f>SUM(J76:J120)</f>
        <v>31416516.330000002</v>
      </c>
      <c r="R6" s="79">
        <f>SUM(L76:L120)</f>
        <v>35734079.538850039</v>
      </c>
    </row>
    <row r="7" spans="1:18" x14ac:dyDescent="0.3">
      <c r="A7" s="3"/>
      <c r="B7" s="120" t="s">
        <v>11</v>
      </c>
      <c r="C7" s="120" t="s">
        <v>17</v>
      </c>
      <c r="D7" s="120" t="s">
        <v>18</v>
      </c>
      <c r="E7" s="87">
        <v>848944.56</v>
      </c>
      <c r="F7" s="87">
        <v>621771.77</v>
      </c>
      <c r="G7" s="87">
        <v>548010.12</v>
      </c>
      <c r="H7" s="87">
        <v>548684.73</v>
      </c>
      <c r="I7" s="87">
        <v>524976.07999999996</v>
      </c>
      <c r="J7" s="113">
        <v>487309.75</v>
      </c>
      <c r="K7" s="58">
        <v>1.1374297252915704</v>
      </c>
      <c r="L7" s="32">
        <f t="shared" si="0"/>
        <v>554280.5950744038</v>
      </c>
      <c r="N7" s="36" t="s">
        <v>19</v>
      </c>
      <c r="O7" s="35"/>
      <c r="P7" s="79">
        <f>SUM(I121:I146)</f>
        <v>9114843.0100000016</v>
      </c>
      <c r="Q7" s="79">
        <f>SUM(J121:J146)</f>
        <v>10217581.620000001</v>
      </c>
      <c r="R7" s="79">
        <f>SUM(L121:L146)</f>
        <v>11621781.055180799</v>
      </c>
    </row>
    <row r="8" spans="1:18" ht="15" thickBot="1" x14ac:dyDescent="0.35">
      <c r="A8" s="3"/>
      <c r="B8" s="120" t="s">
        <v>11</v>
      </c>
      <c r="C8" s="120" t="s">
        <v>20</v>
      </c>
      <c r="D8" s="120" t="s">
        <v>21</v>
      </c>
      <c r="E8" s="87">
        <v>353894.5</v>
      </c>
      <c r="F8" s="87">
        <v>310677.55</v>
      </c>
      <c r="G8" s="87">
        <v>204393.84</v>
      </c>
      <c r="H8" s="87">
        <v>303423.49</v>
      </c>
      <c r="I8" s="87">
        <v>181624.53</v>
      </c>
      <c r="J8" s="113">
        <v>197988.22</v>
      </c>
      <c r="K8" s="58">
        <v>1.1374297252915704</v>
      </c>
      <c r="L8" s="32">
        <f t="shared" si="0"/>
        <v>225197.68668556699</v>
      </c>
      <c r="N8" s="36" t="s">
        <v>360</v>
      </c>
      <c r="O8" s="35"/>
      <c r="P8" s="79">
        <f>SUM(I147:I161)</f>
        <v>24647965.509999998</v>
      </c>
      <c r="Q8" s="79">
        <f>SUM(J147:J161)</f>
        <v>24497315.84</v>
      </c>
      <c r="R8" s="79">
        <f>SUM(L147:L161)</f>
        <v>27863975.226272043</v>
      </c>
    </row>
    <row r="9" spans="1:18" ht="15" thickBot="1" x14ac:dyDescent="0.35">
      <c r="A9" s="3"/>
      <c r="B9" s="120" t="s">
        <v>11</v>
      </c>
      <c r="C9" s="120" t="s">
        <v>22</v>
      </c>
      <c r="D9" s="120" t="s">
        <v>23</v>
      </c>
      <c r="E9" s="87">
        <v>571352.07999999996</v>
      </c>
      <c r="F9" s="87">
        <v>453563.78</v>
      </c>
      <c r="G9" s="87">
        <v>118799.01</v>
      </c>
      <c r="H9" s="87">
        <v>339086.03</v>
      </c>
      <c r="I9" s="87">
        <v>237837.29</v>
      </c>
      <c r="J9" s="113">
        <v>370700.59</v>
      </c>
      <c r="K9" s="58">
        <v>1.1374297252915704</v>
      </c>
      <c r="L9" s="32">
        <f t="shared" si="0"/>
        <v>421645.87024912308</v>
      </c>
      <c r="N9" s="37" t="s">
        <v>24</v>
      </c>
      <c r="O9" s="38"/>
      <c r="P9" s="80">
        <f>SUM(I5:I161)</f>
        <v>100306160.52000006</v>
      </c>
      <c r="Q9" s="80">
        <f>SUM(J5:J161)</f>
        <v>96038769.459999993</v>
      </c>
      <c r="R9" s="80">
        <f>SUM(L5:L161)</f>
        <v>109237351.16422822</v>
      </c>
    </row>
    <row r="10" spans="1:18" x14ac:dyDescent="0.3">
      <c r="A10" s="3"/>
      <c r="B10" s="120" t="s">
        <v>11</v>
      </c>
      <c r="C10" s="120" t="s">
        <v>25</v>
      </c>
      <c r="D10" s="120" t="s">
        <v>26</v>
      </c>
      <c r="E10" s="87">
        <v>1127961.6499999999</v>
      </c>
      <c r="F10" s="87">
        <v>1100368.8600000001</v>
      </c>
      <c r="G10" s="87">
        <v>811690.52</v>
      </c>
      <c r="H10" s="87">
        <v>888927.98</v>
      </c>
      <c r="I10" s="87">
        <v>935406.06</v>
      </c>
      <c r="J10" s="113">
        <v>932047.47</v>
      </c>
      <c r="K10" s="58">
        <v>1.1374297252915704</v>
      </c>
      <c r="L10" s="32">
        <f t="shared" si="0"/>
        <v>1060138.4977608032</v>
      </c>
      <c r="R10" s="56"/>
    </row>
    <row r="11" spans="1:18" x14ac:dyDescent="0.3">
      <c r="A11" s="3"/>
      <c r="B11" s="120" t="s">
        <v>11</v>
      </c>
      <c r="C11" s="120" t="s">
        <v>27</v>
      </c>
      <c r="D11" s="120" t="s">
        <v>28</v>
      </c>
      <c r="E11" s="87">
        <v>98592.19</v>
      </c>
      <c r="F11" s="87">
        <v>132382.96</v>
      </c>
      <c r="G11" s="87">
        <v>82527.91</v>
      </c>
      <c r="H11" s="87">
        <v>145948.97</v>
      </c>
      <c r="I11" s="87">
        <v>75901.929999999993</v>
      </c>
      <c r="J11" s="113">
        <v>105863.86</v>
      </c>
      <c r="K11" s="58">
        <v>1.1374297252915704</v>
      </c>
      <c r="L11" s="32">
        <f t="shared" si="0"/>
        <v>120412.70119810526</v>
      </c>
    </row>
    <row r="12" spans="1:18" x14ac:dyDescent="0.3">
      <c r="A12" s="3"/>
      <c r="B12" s="120" t="s">
        <v>11</v>
      </c>
      <c r="C12" s="120" t="s">
        <v>29</v>
      </c>
      <c r="D12" s="120" t="s">
        <v>30</v>
      </c>
      <c r="E12" s="87">
        <v>84697.96</v>
      </c>
      <c r="F12" s="87">
        <v>86755.06</v>
      </c>
      <c r="G12" s="87">
        <v>48167.65</v>
      </c>
      <c r="H12" s="87">
        <v>78060.149999999994</v>
      </c>
      <c r="I12" s="87">
        <v>40128.15</v>
      </c>
      <c r="J12" s="113">
        <v>36032.6</v>
      </c>
      <c r="K12" s="58">
        <v>1.1374297252915704</v>
      </c>
      <c r="L12" s="32">
        <f t="shared" si="0"/>
        <v>40984.550319541035</v>
      </c>
    </row>
    <row r="13" spans="1:18" x14ac:dyDescent="0.3">
      <c r="A13" s="3"/>
      <c r="B13" s="120" t="s">
        <v>11</v>
      </c>
      <c r="C13" s="120" t="s">
        <v>31</v>
      </c>
      <c r="D13" s="120" t="s">
        <v>32</v>
      </c>
      <c r="E13" s="87">
        <v>139646.63</v>
      </c>
      <c r="F13" s="87">
        <v>184821.18</v>
      </c>
      <c r="G13" s="87">
        <v>112869.58</v>
      </c>
      <c r="H13" s="87">
        <v>130758.43</v>
      </c>
      <c r="I13" s="87">
        <v>94856.49</v>
      </c>
      <c r="J13" s="113">
        <v>100583.76</v>
      </c>
      <c r="K13" s="58">
        <v>1.1374297252915704</v>
      </c>
      <c r="L13" s="32">
        <f t="shared" si="0"/>
        <v>114406.95850559324</v>
      </c>
    </row>
    <row r="14" spans="1:18" x14ac:dyDescent="0.3">
      <c r="A14" s="3"/>
      <c r="B14" s="120" t="s">
        <v>11</v>
      </c>
      <c r="C14" s="120" t="s">
        <v>33</v>
      </c>
      <c r="D14" s="120" t="s">
        <v>34</v>
      </c>
      <c r="E14" s="87">
        <v>618780.62</v>
      </c>
      <c r="F14" s="87">
        <v>504663.18</v>
      </c>
      <c r="G14" s="87">
        <v>332942.40999999997</v>
      </c>
      <c r="H14" s="87">
        <v>593981.69999999995</v>
      </c>
      <c r="I14" s="87">
        <v>868793.73</v>
      </c>
      <c r="J14" s="113">
        <v>581743.48</v>
      </c>
      <c r="K14" s="58">
        <v>1.1374297252915704</v>
      </c>
      <c r="L14" s="32">
        <f t="shared" si="0"/>
        <v>661692.3266465622</v>
      </c>
    </row>
    <row r="15" spans="1:18" x14ac:dyDescent="0.3">
      <c r="A15" s="3"/>
      <c r="B15" s="120" t="s">
        <v>11</v>
      </c>
      <c r="C15" s="120" t="s">
        <v>35</v>
      </c>
      <c r="D15" s="120" t="s">
        <v>36</v>
      </c>
      <c r="E15" s="87">
        <v>781341.76</v>
      </c>
      <c r="F15" s="87">
        <v>618286.94999999995</v>
      </c>
      <c r="G15" s="87">
        <v>170886.18</v>
      </c>
      <c r="H15" s="87">
        <v>243960.07</v>
      </c>
      <c r="I15" s="87">
        <v>494385.71</v>
      </c>
      <c r="J15" s="113">
        <v>375372.76</v>
      </c>
      <c r="K15" s="58">
        <v>1.1374297252915704</v>
      </c>
      <c r="L15" s="32">
        <f t="shared" si="0"/>
        <v>426960.13528873859</v>
      </c>
    </row>
    <row r="16" spans="1:18" x14ac:dyDescent="0.3">
      <c r="A16" s="3"/>
      <c r="B16" s="120" t="s">
        <v>11</v>
      </c>
      <c r="C16" s="120" t="s">
        <v>37</v>
      </c>
      <c r="D16" s="120" t="s">
        <v>38</v>
      </c>
      <c r="E16" s="87">
        <v>1268079.32</v>
      </c>
      <c r="F16" s="87">
        <v>986208.12</v>
      </c>
      <c r="G16" s="87">
        <v>427366.98</v>
      </c>
      <c r="H16" s="87">
        <v>1010020.87</v>
      </c>
      <c r="I16" s="87">
        <v>1383314.8</v>
      </c>
      <c r="J16" s="113">
        <v>1123227.1499999999</v>
      </c>
      <c r="K16" s="58">
        <v>1.1374297252915704</v>
      </c>
      <c r="L16" s="32">
        <f t="shared" si="0"/>
        <v>1277591.9486645334</v>
      </c>
    </row>
    <row r="17" spans="2:12" x14ac:dyDescent="0.3">
      <c r="B17" s="120" t="s">
        <v>11</v>
      </c>
      <c r="C17" s="120" t="s">
        <v>39</v>
      </c>
      <c r="D17" s="120" t="s">
        <v>40</v>
      </c>
      <c r="E17" s="87">
        <v>445502.87</v>
      </c>
      <c r="F17" s="87">
        <v>360215.7</v>
      </c>
      <c r="G17" s="87">
        <v>54920.79</v>
      </c>
      <c r="H17" s="87">
        <v>286205.67</v>
      </c>
      <c r="I17" s="87">
        <v>298837.28999999998</v>
      </c>
      <c r="J17" s="113">
        <v>443975.64</v>
      </c>
      <c r="K17" s="58">
        <v>1.1374297252915704</v>
      </c>
      <c r="L17" s="32">
        <f t="shared" si="0"/>
        <v>504991.09024134919</v>
      </c>
    </row>
    <row r="18" spans="2:12" x14ac:dyDescent="0.3">
      <c r="B18" s="120" t="s">
        <v>11</v>
      </c>
      <c r="C18" s="120" t="s">
        <v>41</v>
      </c>
      <c r="D18" s="120" t="s">
        <v>42</v>
      </c>
      <c r="E18" s="87">
        <v>1093555.6399999999</v>
      </c>
      <c r="F18" s="87">
        <v>726387.76</v>
      </c>
      <c r="G18" s="87">
        <v>251374.6</v>
      </c>
      <c r="H18" s="87">
        <v>724804.45</v>
      </c>
      <c r="I18" s="87">
        <v>636507.32999999996</v>
      </c>
      <c r="J18" s="113">
        <v>765777.62</v>
      </c>
      <c r="K18" s="58">
        <v>1.1374297252915704</v>
      </c>
      <c r="L18" s="32">
        <f t="shared" si="0"/>
        <v>871018.22795103258</v>
      </c>
    </row>
    <row r="19" spans="2:12" x14ac:dyDescent="0.3">
      <c r="B19" s="120" t="s">
        <v>11</v>
      </c>
      <c r="C19" s="120" t="s">
        <v>43</v>
      </c>
      <c r="D19" s="120" t="s">
        <v>44</v>
      </c>
      <c r="E19" s="87">
        <v>1008599.41</v>
      </c>
      <c r="F19" s="87">
        <v>696425.93</v>
      </c>
      <c r="G19" s="87">
        <v>226190.23</v>
      </c>
      <c r="H19" s="87">
        <v>319505.95</v>
      </c>
      <c r="I19" s="87">
        <v>779920.81</v>
      </c>
      <c r="J19" s="113">
        <v>395821.3</v>
      </c>
      <c r="K19" s="58">
        <v>1.1374297252915704</v>
      </c>
      <c r="L19" s="32">
        <f t="shared" si="0"/>
        <v>450218.91252355225</v>
      </c>
    </row>
    <row r="20" spans="2:12" x14ac:dyDescent="0.3">
      <c r="B20" s="120" t="s">
        <v>11</v>
      </c>
      <c r="C20" s="120" t="s">
        <v>45</v>
      </c>
      <c r="D20" s="120" t="s">
        <v>46</v>
      </c>
      <c r="E20" s="87">
        <v>188454.36</v>
      </c>
      <c r="F20" s="87">
        <v>140663.21</v>
      </c>
      <c r="G20" s="87">
        <v>72295.16</v>
      </c>
      <c r="H20" s="87">
        <v>132333.66</v>
      </c>
      <c r="I20" s="87">
        <v>140850.44</v>
      </c>
      <c r="J20" s="113">
        <v>122487.52</v>
      </c>
      <c r="K20" s="58">
        <v>1.1374297252915704</v>
      </c>
      <c r="L20" s="32">
        <f t="shared" si="0"/>
        <v>139320.94622524575</v>
      </c>
    </row>
    <row r="21" spans="2:12" x14ac:dyDescent="0.3">
      <c r="B21" s="120" t="s">
        <v>11</v>
      </c>
      <c r="C21" s="120" t="s">
        <v>47</v>
      </c>
      <c r="D21" s="120" t="s">
        <v>48</v>
      </c>
      <c r="E21" s="87">
        <v>803598.39</v>
      </c>
      <c r="F21" s="87">
        <v>629583.38</v>
      </c>
      <c r="G21" s="87">
        <v>274949.59000000003</v>
      </c>
      <c r="H21" s="87">
        <v>697208.94</v>
      </c>
      <c r="I21" s="87">
        <v>686070.3</v>
      </c>
      <c r="J21" s="113">
        <v>582824.12</v>
      </c>
      <c r="K21" s="58">
        <v>1.1374297252915704</v>
      </c>
      <c r="L21" s="32">
        <f t="shared" si="0"/>
        <v>662921.4787049013</v>
      </c>
    </row>
    <row r="22" spans="2:12" x14ac:dyDescent="0.3">
      <c r="B22" s="120" t="s">
        <v>11</v>
      </c>
      <c r="C22" s="120" t="s">
        <v>49</v>
      </c>
      <c r="D22" s="120" t="s">
        <v>50</v>
      </c>
      <c r="E22" s="87">
        <v>362025.39</v>
      </c>
      <c r="F22" s="87">
        <v>251794.02</v>
      </c>
      <c r="G22" s="87">
        <v>250616.58</v>
      </c>
      <c r="H22" s="87">
        <v>331791.93</v>
      </c>
      <c r="I22" s="87">
        <v>123749.9</v>
      </c>
      <c r="J22" s="113">
        <v>163394.28</v>
      </c>
      <c r="K22" s="58">
        <v>1.1374297252915704</v>
      </c>
      <c r="L22" s="32">
        <f t="shared" si="0"/>
        <v>185849.51101461393</v>
      </c>
    </row>
    <row r="23" spans="2:12" x14ac:dyDescent="0.3">
      <c r="B23" s="120" t="s">
        <v>11</v>
      </c>
      <c r="C23" s="120" t="s">
        <v>51</v>
      </c>
      <c r="D23" s="120" t="s">
        <v>52</v>
      </c>
      <c r="E23" s="87">
        <v>1205467.01</v>
      </c>
      <c r="F23" s="87">
        <v>839148.1</v>
      </c>
      <c r="G23" s="87">
        <v>244679.1</v>
      </c>
      <c r="H23" s="87">
        <v>584216.18999999994</v>
      </c>
      <c r="I23" s="87">
        <v>751243.06</v>
      </c>
      <c r="J23" s="113">
        <v>603422.9</v>
      </c>
      <c r="K23" s="58">
        <v>1.1374297252915704</v>
      </c>
      <c r="L23" s="32">
        <f t="shared" si="0"/>
        <v>686351.14338164276</v>
      </c>
    </row>
    <row r="24" spans="2:12" x14ac:dyDescent="0.3">
      <c r="B24" s="120" t="s">
        <v>11</v>
      </c>
      <c r="C24" s="120" t="s">
        <v>53</v>
      </c>
      <c r="D24" s="120" t="s">
        <v>54</v>
      </c>
      <c r="E24" s="87">
        <v>521259.4</v>
      </c>
      <c r="F24" s="87">
        <v>401379.29</v>
      </c>
      <c r="G24" s="87">
        <v>104549.44</v>
      </c>
      <c r="H24" s="87">
        <v>336299.06</v>
      </c>
      <c r="I24" s="87">
        <v>442632.84</v>
      </c>
      <c r="J24" s="113">
        <v>422208.82</v>
      </c>
      <c r="K24" s="58">
        <v>1.1374297252915704</v>
      </c>
      <c r="L24" s="32">
        <f t="shared" si="0"/>
        <v>480232.8621482781</v>
      </c>
    </row>
    <row r="25" spans="2:12" x14ac:dyDescent="0.3">
      <c r="B25" s="120" t="s">
        <v>11</v>
      </c>
      <c r="C25" s="120" t="s">
        <v>55</v>
      </c>
      <c r="D25" s="120" t="s">
        <v>56</v>
      </c>
      <c r="E25" s="87">
        <v>735259.99</v>
      </c>
      <c r="F25" s="87">
        <v>642476.17000000004</v>
      </c>
      <c r="G25" s="87">
        <v>422265.9</v>
      </c>
      <c r="H25" s="87">
        <v>459886.85</v>
      </c>
      <c r="I25" s="87">
        <v>595529.91</v>
      </c>
      <c r="J25" s="113">
        <v>743947.68</v>
      </c>
      <c r="K25" s="58">
        <v>1.1374297252915704</v>
      </c>
      <c r="L25" s="32">
        <f t="shared" si="0"/>
        <v>846188.20529370115</v>
      </c>
    </row>
    <row r="26" spans="2:12" x14ac:dyDescent="0.3">
      <c r="B26" s="120" t="s">
        <v>11</v>
      </c>
      <c r="C26" s="120" t="s">
        <v>61</v>
      </c>
      <c r="D26" s="120" t="s">
        <v>62</v>
      </c>
      <c r="E26" s="87">
        <v>193632.85</v>
      </c>
      <c r="F26" s="87">
        <v>153018.63</v>
      </c>
      <c r="G26" s="87">
        <v>99654.97</v>
      </c>
      <c r="H26" s="87">
        <v>176828.96</v>
      </c>
      <c r="I26" s="87">
        <v>178354.83</v>
      </c>
      <c r="J26" s="113">
        <v>177436.77</v>
      </c>
      <c r="K26" s="58">
        <v>1.1374297252915704</v>
      </c>
      <c r="L26" s="32">
        <f t="shared" si="0"/>
        <v>201821.85655772354</v>
      </c>
    </row>
    <row r="27" spans="2:12" x14ac:dyDescent="0.3">
      <c r="B27" s="120" t="s">
        <v>11</v>
      </c>
      <c r="C27" s="120" t="s">
        <v>63</v>
      </c>
      <c r="D27" s="120" t="s">
        <v>64</v>
      </c>
      <c r="E27" s="87">
        <v>138771.65</v>
      </c>
      <c r="F27" s="87">
        <v>137324.76</v>
      </c>
      <c r="G27" s="87">
        <v>28250.29</v>
      </c>
      <c r="H27" s="87">
        <v>75385.48</v>
      </c>
      <c r="I27" s="87">
        <v>104823.03</v>
      </c>
      <c r="J27" s="113">
        <v>129911.72</v>
      </c>
      <c r="K27" s="58">
        <v>1.1374297252915704</v>
      </c>
      <c r="L27" s="32">
        <f t="shared" si="0"/>
        <v>147765.4519917554</v>
      </c>
    </row>
    <row r="28" spans="2:12" x14ac:dyDescent="0.3">
      <c r="B28" s="120" t="s">
        <v>11</v>
      </c>
      <c r="C28" s="120" t="s">
        <v>65</v>
      </c>
      <c r="D28" s="120" t="s">
        <v>66</v>
      </c>
      <c r="E28" s="87">
        <v>142628.69</v>
      </c>
      <c r="F28" s="87">
        <v>112811.46</v>
      </c>
      <c r="G28" s="87">
        <v>218332.63</v>
      </c>
      <c r="H28" s="87">
        <v>207371.39</v>
      </c>
      <c r="I28" s="87">
        <v>151246.24</v>
      </c>
      <c r="J28" s="113">
        <v>247122.44</v>
      </c>
      <c r="K28" s="58">
        <v>1.1374297252915704</v>
      </c>
      <c r="L28" s="32">
        <f t="shared" si="0"/>
        <v>281084.40904258261</v>
      </c>
    </row>
    <row r="29" spans="2:12" x14ac:dyDescent="0.3">
      <c r="B29" s="120" t="s">
        <v>11</v>
      </c>
      <c r="C29" s="120" t="s">
        <v>67</v>
      </c>
      <c r="D29" s="120" t="s">
        <v>68</v>
      </c>
      <c r="E29" s="87">
        <v>1103881.6499999999</v>
      </c>
      <c r="F29" s="87">
        <v>924512.85</v>
      </c>
      <c r="G29" s="87">
        <v>508154</v>
      </c>
      <c r="H29" s="87">
        <v>739757.01</v>
      </c>
      <c r="I29" s="87">
        <v>1341335.3700000001</v>
      </c>
      <c r="J29" s="113">
        <v>470579.59</v>
      </c>
      <c r="K29" s="58">
        <v>1.1374297252915704</v>
      </c>
      <c r="L29" s="32">
        <f t="shared" si="0"/>
        <v>535251.21378151979</v>
      </c>
    </row>
    <row r="30" spans="2:12" x14ac:dyDescent="0.3">
      <c r="B30" s="120" t="s">
        <v>11</v>
      </c>
      <c r="C30" s="120" t="s">
        <v>69</v>
      </c>
      <c r="D30" s="120" t="s">
        <v>70</v>
      </c>
      <c r="E30" s="87">
        <v>1824232.66</v>
      </c>
      <c r="F30" s="87">
        <v>1108384.79</v>
      </c>
      <c r="G30" s="87">
        <v>1169691.3700000001</v>
      </c>
      <c r="H30" s="87">
        <v>1382530.06</v>
      </c>
      <c r="I30" s="87">
        <v>1308066.49</v>
      </c>
      <c r="J30" s="113">
        <v>1039843.62</v>
      </c>
      <c r="K30" s="58">
        <v>1.1374297252915704</v>
      </c>
      <c r="L30" s="32">
        <f t="shared" si="0"/>
        <v>1182749.043042792</v>
      </c>
    </row>
    <row r="31" spans="2:12" x14ac:dyDescent="0.3">
      <c r="B31" s="120" t="s">
        <v>11</v>
      </c>
      <c r="C31" s="120" t="s">
        <v>71</v>
      </c>
      <c r="D31" s="120" t="s">
        <v>72</v>
      </c>
      <c r="E31" s="87">
        <v>263866.40000000002</v>
      </c>
      <c r="F31" s="87">
        <v>211653.55</v>
      </c>
      <c r="G31" s="87">
        <v>195058.71</v>
      </c>
      <c r="H31" s="87">
        <v>316536.21999999997</v>
      </c>
      <c r="I31" s="87">
        <v>218684.45</v>
      </c>
      <c r="J31" s="113">
        <v>307527.15000000002</v>
      </c>
      <c r="K31" s="58">
        <v>1.1374297252915704</v>
      </c>
      <c r="L31" s="32">
        <f t="shared" si="0"/>
        <v>349790.52174419956</v>
      </c>
    </row>
    <row r="32" spans="2:12" x14ac:dyDescent="0.3">
      <c r="B32" s="120" t="s">
        <v>11</v>
      </c>
      <c r="C32" s="120" t="s">
        <v>73</v>
      </c>
      <c r="D32" s="120" t="s">
        <v>74</v>
      </c>
      <c r="E32" s="87">
        <v>155762.65</v>
      </c>
      <c r="F32" s="87">
        <v>104283.51</v>
      </c>
      <c r="G32" s="87">
        <v>120077.74</v>
      </c>
      <c r="H32" s="87">
        <v>155983.71</v>
      </c>
      <c r="I32" s="87">
        <v>127612.61</v>
      </c>
      <c r="J32" s="113">
        <v>154740.79</v>
      </c>
      <c r="K32" s="58">
        <v>1.1374297252915704</v>
      </c>
      <c r="L32" s="32">
        <f t="shared" si="0"/>
        <v>176006.7742611006</v>
      </c>
    </row>
    <row r="33" spans="2:12" x14ac:dyDescent="0.3">
      <c r="B33" s="120" t="s">
        <v>11</v>
      </c>
      <c r="C33" s="120" t="s">
        <v>75</v>
      </c>
      <c r="D33" s="120" t="s">
        <v>76</v>
      </c>
      <c r="E33" s="87">
        <v>142230.88</v>
      </c>
      <c r="F33" s="87">
        <v>123157.57</v>
      </c>
      <c r="G33" s="87">
        <v>204789.74</v>
      </c>
      <c r="H33" s="87">
        <v>229439.91</v>
      </c>
      <c r="I33" s="87">
        <v>124286.26</v>
      </c>
      <c r="J33" s="113">
        <v>136259.54</v>
      </c>
      <c r="K33" s="58">
        <v>1.1374297252915704</v>
      </c>
      <c r="L33" s="32">
        <f t="shared" si="0"/>
        <v>154985.65115055576</v>
      </c>
    </row>
    <row r="34" spans="2:12" x14ac:dyDescent="0.3">
      <c r="B34" s="120" t="s">
        <v>11</v>
      </c>
      <c r="C34" s="120" t="s">
        <v>79</v>
      </c>
      <c r="D34" s="120" t="s">
        <v>80</v>
      </c>
      <c r="E34" s="87">
        <v>120545.65</v>
      </c>
      <c r="F34" s="87">
        <v>115063.07</v>
      </c>
      <c r="G34" s="87">
        <v>32443.23</v>
      </c>
      <c r="H34" s="87">
        <v>58653.599999999999</v>
      </c>
      <c r="I34" s="87">
        <v>110851.71</v>
      </c>
      <c r="J34" s="113">
        <v>91134.24</v>
      </c>
      <c r="K34" s="58">
        <v>1.1374297252915704</v>
      </c>
      <c r="L34" s="32">
        <f t="shared" si="0"/>
        <v>103658.79356785605</v>
      </c>
    </row>
    <row r="35" spans="2:12" x14ac:dyDescent="0.3">
      <c r="B35" s="120" t="s">
        <v>11</v>
      </c>
      <c r="C35" s="120" t="s">
        <v>81</v>
      </c>
      <c r="D35" s="120" t="s">
        <v>82</v>
      </c>
      <c r="E35" s="87">
        <v>149823.57999999999</v>
      </c>
      <c r="F35" s="87">
        <v>57899.07</v>
      </c>
      <c r="G35" s="87">
        <v>66356.05</v>
      </c>
      <c r="H35" s="87">
        <v>56596.08</v>
      </c>
      <c r="I35" s="87">
        <v>142415.34</v>
      </c>
      <c r="J35" s="113">
        <v>58601.77</v>
      </c>
      <c r="K35" s="58">
        <v>1.1374297252915704</v>
      </c>
      <c r="L35" s="32">
        <f t="shared" si="0"/>
        <v>66655.395152699784</v>
      </c>
    </row>
    <row r="36" spans="2:12" x14ac:dyDescent="0.3">
      <c r="B36" s="120" t="s">
        <v>11</v>
      </c>
      <c r="C36" s="120" t="s">
        <v>83</v>
      </c>
      <c r="D36" s="120" t="s">
        <v>84</v>
      </c>
      <c r="E36" s="87">
        <v>3676959.14</v>
      </c>
      <c r="F36" s="87">
        <v>2705879.95</v>
      </c>
      <c r="G36" s="87">
        <v>1071333.77</v>
      </c>
      <c r="H36" s="87">
        <v>2861157.23</v>
      </c>
      <c r="I36" s="87">
        <v>2770047.83</v>
      </c>
      <c r="J36" s="113">
        <v>2294985.7999999998</v>
      </c>
      <c r="K36" s="58">
        <v>1.1374297252915704</v>
      </c>
      <c r="L36" s="32">
        <f t="shared" si="0"/>
        <v>2610385.0680420548</v>
      </c>
    </row>
    <row r="37" spans="2:12" x14ac:dyDescent="0.3">
      <c r="B37" s="120" t="s">
        <v>11</v>
      </c>
      <c r="C37" s="120" t="s">
        <v>85</v>
      </c>
      <c r="D37" s="120" t="s">
        <v>86</v>
      </c>
      <c r="E37" s="87">
        <v>1179974.8899999999</v>
      </c>
      <c r="F37" s="87">
        <v>1200826.24</v>
      </c>
      <c r="G37" s="87">
        <v>305905.58</v>
      </c>
      <c r="H37" s="87">
        <v>878497.54</v>
      </c>
      <c r="I37" s="87">
        <v>745469.35</v>
      </c>
      <c r="J37" s="113">
        <v>942175.66</v>
      </c>
      <c r="K37" s="58">
        <v>1.1374297252915704</v>
      </c>
      <c r="L37" s="32">
        <f t="shared" si="0"/>
        <v>1071658.602130204</v>
      </c>
    </row>
    <row r="38" spans="2:12" x14ac:dyDescent="0.3">
      <c r="B38" s="120" t="s">
        <v>11</v>
      </c>
      <c r="C38" s="120" t="s">
        <v>87</v>
      </c>
      <c r="D38" s="120" t="s">
        <v>88</v>
      </c>
      <c r="E38" s="87">
        <v>169362.15</v>
      </c>
      <c r="F38" s="87">
        <v>152268.89000000001</v>
      </c>
      <c r="G38" s="87">
        <v>162911.38</v>
      </c>
      <c r="H38" s="87">
        <v>198818.97</v>
      </c>
      <c r="I38" s="87">
        <v>125105.43</v>
      </c>
      <c r="J38" s="113">
        <v>175557.63</v>
      </c>
      <c r="K38" s="58">
        <v>1.1374297252915704</v>
      </c>
      <c r="L38" s="32">
        <f t="shared" si="0"/>
        <v>199684.46686373916</v>
      </c>
    </row>
    <row r="39" spans="2:12" x14ac:dyDescent="0.3">
      <c r="B39" s="120" t="s">
        <v>11</v>
      </c>
      <c r="C39" s="120" t="s">
        <v>89</v>
      </c>
      <c r="D39" s="120" t="s">
        <v>90</v>
      </c>
      <c r="E39" s="87">
        <v>534611.30000000005</v>
      </c>
      <c r="F39" s="87">
        <v>454345.6</v>
      </c>
      <c r="G39" s="87">
        <v>130548.29</v>
      </c>
      <c r="H39" s="87">
        <v>321501.46000000002</v>
      </c>
      <c r="I39" s="87">
        <v>342494.29</v>
      </c>
      <c r="J39" s="113">
        <v>257850.49</v>
      </c>
      <c r="K39" s="58">
        <v>1.1374297252915704</v>
      </c>
      <c r="L39" s="32">
        <f t="shared" si="0"/>
        <v>293286.81200699683</v>
      </c>
    </row>
    <row r="40" spans="2:12" x14ac:dyDescent="0.3">
      <c r="B40" s="120" t="s">
        <v>11</v>
      </c>
      <c r="C40" s="120" t="s">
        <v>91</v>
      </c>
      <c r="D40" s="120" t="s">
        <v>92</v>
      </c>
      <c r="E40" s="87">
        <v>229017.93</v>
      </c>
      <c r="F40" s="87">
        <v>219712.67</v>
      </c>
      <c r="G40" s="87">
        <v>100709.48</v>
      </c>
      <c r="H40" s="87">
        <v>266895.95</v>
      </c>
      <c r="I40" s="87">
        <v>216333.07</v>
      </c>
      <c r="J40" s="113">
        <v>218293.73</v>
      </c>
      <c r="K40" s="58">
        <v>1.1374297252915704</v>
      </c>
      <c r="L40" s="32">
        <f t="shared" si="0"/>
        <v>248293.77734677226</v>
      </c>
    </row>
    <row r="41" spans="2:12" x14ac:dyDescent="0.3">
      <c r="B41" s="120" t="s">
        <v>11</v>
      </c>
      <c r="C41" s="120" t="s">
        <v>93</v>
      </c>
      <c r="D41" s="120" t="s">
        <v>94</v>
      </c>
      <c r="E41" s="87">
        <v>230533.24</v>
      </c>
      <c r="F41" s="87">
        <v>267550.75</v>
      </c>
      <c r="G41" s="87">
        <v>80860.210000000006</v>
      </c>
      <c r="H41" s="87">
        <v>150670.26</v>
      </c>
      <c r="I41" s="87">
        <v>148198.28</v>
      </c>
      <c r="J41" s="113">
        <v>134062.81</v>
      </c>
      <c r="K41" s="58">
        <v>1.1374297252915704</v>
      </c>
      <c r="L41" s="32">
        <f t="shared" si="0"/>
        <v>152487.02515011598</v>
      </c>
    </row>
    <row r="42" spans="2:12" x14ac:dyDescent="0.3">
      <c r="B42" s="120" t="s">
        <v>11</v>
      </c>
      <c r="C42" s="120" t="s">
        <v>95</v>
      </c>
      <c r="D42" s="120" t="s">
        <v>96</v>
      </c>
      <c r="E42" s="87">
        <v>557001.42000000004</v>
      </c>
      <c r="F42" s="87">
        <v>403155.67</v>
      </c>
      <c r="G42" s="87">
        <v>158778.20000000001</v>
      </c>
      <c r="H42" s="87">
        <v>381044.17</v>
      </c>
      <c r="I42" s="87">
        <v>419344.52</v>
      </c>
      <c r="J42" s="113">
        <v>376699.25</v>
      </c>
      <c r="K42" s="58">
        <v>1.1374297252915704</v>
      </c>
      <c r="L42" s="32">
        <f t="shared" si="0"/>
        <v>428468.92444504058</v>
      </c>
    </row>
    <row r="43" spans="2:12" x14ac:dyDescent="0.3">
      <c r="B43" s="120" t="s">
        <v>11</v>
      </c>
      <c r="C43" s="120" t="s">
        <v>97</v>
      </c>
      <c r="D43" s="120" t="s">
        <v>98</v>
      </c>
      <c r="E43" s="87">
        <v>67608.75</v>
      </c>
      <c r="F43" s="87">
        <v>47023.53</v>
      </c>
      <c r="G43" s="87">
        <v>39998.699999999997</v>
      </c>
      <c r="H43" s="87">
        <v>52162.68</v>
      </c>
      <c r="I43" s="87">
        <v>40825.81</v>
      </c>
      <c r="J43" s="113">
        <v>60836.52</v>
      </c>
      <c r="K43" s="58">
        <v>1.1374297252915704</v>
      </c>
      <c r="L43" s="32">
        <f t="shared" si="0"/>
        <v>69197.266231295129</v>
      </c>
    </row>
    <row r="44" spans="2:12" x14ac:dyDescent="0.3">
      <c r="B44" s="120" t="s">
        <v>11</v>
      </c>
      <c r="C44" s="120" t="s">
        <v>99</v>
      </c>
      <c r="D44" s="120" t="s">
        <v>100</v>
      </c>
      <c r="E44" s="87">
        <v>3601754.72</v>
      </c>
      <c r="F44" s="87">
        <v>2767371.03</v>
      </c>
      <c r="G44" s="87">
        <v>820962.82</v>
      </c>
      <c r="H44" s="87">
        <v>2464173.87</v>
      </c>
      <c r="I44" s="87">
        <v>2350337.2000000002</v>
      </c>
      <c r="J44" s="113">
        <v>2971127.19</v>
      </c>
      <c r="K44" s="58">
        <v>1.1374297252915704</v>
      </c>
      <c r="L44" s="32">
        <f t="shared" si="0"/>
        <v>3379448.3835280156</v>
      </c>
    </row>
    <row r="45" spans="2:12" x14ac:dyDescent="0.3">
      <c r="B45" s="120" t="s">
        <v>11</v>
      </c>
      <c r="C45" s="120" t="s">
        <v>101</v>
      </c>
      <c r="D45" s="120" t="s">
        <v>102</v>
      </c>
      <c r="E45" s="87">
        <v>1299898.8799999999</v>
      </c>
      <c r="F45" s="87">
        <v>1243965.1599999999</v>
      </c>
      <c r="G45" s="87">
        <v>2663832.7400000002</v>
      </c>
      <c r="H45" s="87">
        <v>2387972.61</v>
      </c>
      <c r="I45" s="87">
        <v>1774331.55</v>
      </c>
      <c r="J45" s="113">
        <v>1824002.01</v>
      </c>
      <c r="K45" s="58">
        <v>1.1374297252915704</v>
      </c>
      <c r="L45" s="32">
        <f t="shared" si="0"/>
        <v>2074674.1051655721</v>
      </c>
    </row>
    <row r="46" spans="2:12" x14ac:dyDescent="0.3">
      <c r="B46" s="120" t="s">
        <v>11</v>
      </c>
      <c r="C46" s="120" t="s">
        <v>103</v>
      </c>
      <c r="D46" s="120" t="s">
        <v>104</v>
      </c>
      <c r="E46" s="87">
        <v>903693.16</v>
      </c>
      <c r="F46" s="87">
        <v>875175.08</v>
      </c>
      <c r="G46" s="87">
        <v>329494.81</v>
      </c>
      <c r="H46" s="87">
        <v>1505144.47</v>
      </c>
      <c r="I46" s="87">
        <v>748220.92</v>
      </c>
      <c r="J46" s="113">
        <v>864165.28</v>
      </c>
      <c r="K46" s="58">
        <v>1.1374297252915704</v>
      </c>
      <c r="L46" s="32">
        <f t="shared" si="0"/>
        <v>982927.27703691309</v>
      </c>
    </row>
    <row r="47" spans="2:12" x14ac:dyDescent="0.3">
      <c r="B47" s="120" t="s">
        <v>11</v>
      </c>
      <c r="C47" s="120" t="s">
        <v>105</v>
      </c>
      <c r="D47" s="120" t="s">
        <v>106</v>
      </c>
      <c r="E47" s="87">
        <v>383099.54</v>
      </c>
      <c r="F47" s="87">
        <v>282094.8</v>
      </c>
      <c r="G47" s="87">
        <v>400158.48</v>
      </c>
      <c r="H47" s="87">
        <v>424799.45</v>
      </c>
      <c r="I47" s="87">
        <v>530036.77</v>
      </c>
      <c r="J47" s="113">
        <v>484770.55</v>
      </c>
      <c r="K47" s="58">
        <v>1.1374297252915704</v>
      </c>
      <c r="L47" s="32">
        <f t="shared" si="0"/>
        <v>551392.43351594347</v>
      </c>
    </row>
    <row r="48" spans="2:12" x14ac:dyDescent="0.3">
      <c r="B48" s="120" t="s">
        <v>11</v>
      </c>
      <c r="C48" s="120" t="s">
        <v>107</v>
      </c>
      <c r="D48" s="120" t="s">
        <v>108</v>
      </c>
      <c r="E48" s="87">
        <v>319420.31</v>
      </c>
      <c r="F48" s="87">
        <v>338961.41</v>
      </c>
      <c r="G48" s="87">
        <v>346762.37</v>
      </c>
      <c r="H48" s="87">
        <v>323408.33</v>
      </c>
      <c r="I48" s="87">
        <v>423318.01</v>
      </c>
      <c r="J48" s="113">
        <v>298971.21000000002</v>
      </c>
      <c r="K48" s="58">
        <v>1.1374297252915704</v>
      </c>
      <c r="L48" s="32">
        <f t="shared" si="0"/>
        <v>340058.7412603884</v>
      </c>
    </row>
    <row r="49" spans="2:12" x14ac:dyDescent="0.3">
      <c r="B49" s="120" t="s">
        <v>11</v>
      </c>
      <c r="C49" s="120" t="s">
        <v>109</v>
      </c>
      <c r="D49" s="120" t="s">
        <v>110</v>
      </c>
      <c r="E49" s="87">
        <v>56618.69</v>
      </c>
      <c r="F49" s="87">
        <v>76738.36</v>
      </c>
      <c r="G49" s="87">
        <v>59237.45</v>
      </c>
      <c r="H49" s="87">
        <v>80819.360000000001</v>
      </c>
      <c r="I49" s="87">
        <v>91993.42</v>
      </c>
      <c r="J49" s="113">
        <v>63138.16</v>
      </c>
      <c r="K49" s="58">
        <v>1.1374297252915704</v>
      </c>
      <c r="L49" s="32">
        <f t="shared" si="0"/>
        <v>71815.219984215219</v>
      </c>
    </row>
    <row r="50" spans="2:12" x14ac:dyDescent="0.3">
      <c r="B50" s="120" t="s">
        <v>11</v>
      </c>
      <c r="C50" s="120" t="s">
        <v>111</v>
      </c>
      <c r="D50" s="120" t="s">
        <v>112</v>
      </c>
      <c r="E50" s="87">
        <v>178914.52</v>
      </c>
      <c r="F50" s="87">
        <v>145449.17000000001</v>
      </c>
      <c r="G50" s="87">
        <v>145827.04</v>
      </c>
      <c r="H50" s="87">
        <v>184298.78</v>
      </c>
      <c r="I50" s="87">
        <v>195479.77</v>
      </c>
      <c r="J50" s="113">
        <v>199138.31</v>
      </c>
      <c r="K50" s="58">
        <v>1.1374297252915704</v>
      </c>
      <c r="L50" s="32">
        <f t="shared" si="0"/>
        <v>226505.83323832758</v>
      </c>
    </row>
    <row r="51" spans="2:12" x14ac:dyDescent="0.3">
      <c r="B51" s="120" t="s">
        <v>11</v>
      </c>
      <c r="C51" s="120" t="s">
        <v>298</v>
      </c>
      <c r="D51" s="120" t="s">
        <v>299</v>
      </c>
      <c r="E51" s="87" t="s">
        <v>356</v>
      </c>
      <c r="F51" s="87" t="s">
        <v>356</v>
      </c>
      <c r="G51" s="87" t="s">
        <v>356</v>
      </c>
      <c r="H51" s="87" t="s">
        <v>356</v>
      </c>
      <c r="I51" s="87" t="s">
        <v>356</v>
      </c>
      <c r="J51" s="113" t="s">
        <v>356</v>
      </c>
      <c r="K51" s="58">
        <v>1.1374297252915704</v>
      </c>
      <c r="L51" s="32" t="str">
        <f t="shared" si="0"/>
        <v/>
      </c>
    </row>
    <row r="52" spans="2:12" x14ac:dyDescent="0.3">
      <c r="B52" s="120" t="s">
        <v>11</v>
      </c>
      <c r="C52" s="120" t="s">
        <v>113</v>
      </c>
      <c r="D52" s="120" t="s">
        <v>114</v>
      </c>
      <c r="E52" s="87">
        <v>580489.92000000004</v>
      </c>
      <c r="F52" s="87">
        <v>376349.02</v>
      </c>
      <c r="G52" s="87">
        <v>417263.07</v>
      </c>
      <c r="H52" s="87">
        <v>419506.68</v>
      </c>
      <c r="I52" s="87">
        <v>463939.1</v>
      </c>
      <c r="J52" s="113">
        <v>560682.68999999994</v>
      </c>
      <c r="K52" s="58">
        <v>1.1374297252915704</v>
      </c>
      <c r="L52" s="32">
        <f t="shared" si="0"/>
        <v>637737.1580624386</v>
      </c>
    </row>
    <row r="53" spans="2:12" x14ac:dyDescent="0.3">
      <c r="B53" s="120" t="s">
        <v>11</v>
      </c>
      <c r="C53" s="120" t="s">
        <v>115</v>
      </c>
      <c r="D53" s="120" t="s">
        <v>116</v>
      </c>
      <c r="E53" s="87">
        <v>219107.28</v>
      </c>
      <c r="F53" s="87">
        <v>157348.57999999999</v>
      </c>
      <c r="G53" s="87">
        <v>194767.27</v>
      </c>
      <c r="H53" s="87">
        <v>232764.76</v>
      </c>
      <c r="I53" s="87">
        <v>189874.6</v>
      </c>
      <c r="J53" s="113">
        <v>280378.13</v>
      </c>
      <c r="K53" s="58">
        <v>1.1374297252915704</v>
      </c>
      <c r="L53" s="32">
        <f t="shared" si="0"/>
        <v>318910.41938366421</v>
      </c>
    </row>
    <row r="54" spans="2:12" x14ac:dyDescent="0.3">
      <c r="B54" s="120" t="s">
        <v>11</v>
      </c>
      <c r="C54" s="120" t="s">
        <v>117</v>
      </c>
      <c r="D54" s="120" t="s">
        <v>118</v>
      </c>
      <c r="E54" s="87">
        <v>195885.06</v>
      </c>
      <c r="F54" s="87">
        <v>169278.3</v>
      </c>
      <c r="G54" s="87">
        <v>62473.52</v>
      </c>
      <c r="H54" s="87">
        <v>188329.33</v>
      </c>
      <c r="I54" s="87">
        <v>114008.38</v>
      </c>
      <c r="J54" s="113">
        <v>149736.91</v>
      </c>
      <c r="K54" s="58">
        <v>1.1374297252915704</v>
      </c>
      <c r="L54" s="32">
        <f t="shared" si="0"/>
        <v>170315.2124073086</v>
      </c>
    </row>
    <row r="55" spans="2:12" x14ac:dyDescent="0.3">
      <c r="B55" s="120" t="s">
        <v>11</v>
      </c>
      <c r="C55" s="120" t="s">
        <v>119</v>
      </c>
      <c r="D55" s="120" t="s">
        <v>120</v>
      </c>
      <c r="E55" s="87">
        <v>648428.71</v>
      </c>
      <c r="F55" s="87">
        <v>326327.15000000002</v>
      </c>
      <c r="G55" s="87">
        <v>127454.74</v>
      </c>
      <c r="H55" s="87">
        <v>156873.96</v>
      </c>
      <c r="I55" s="87">
        <v>114422.52</v>
      </c>
      <c r="J55" s="113">
        <v>118025.48</v>
      </c>
      <c r="K55" s="58">
        <v>1.1374297252915704</v>
      </c>
      <c r="L55" s="32">
        <f t="shared" si="0"/>
        <v>134245.68929380574</v>
      </c>
    </row>
    <row r="56" spans="2:12" x14ac:dyDescent="0.3">
      <c r="B56" s="120" t="s">
        <v>11</v>
      </c>
      <c r="C56" s="120" t="s">
        <v>123</v>
      </c>
      <c r="D56" s="120" t="s">
        <v>124</v>
      </c>
      <c r="E56" s="87">
        <v>154579.22</v>
      </c>
      <c r="F56" s="87">
        <v>234611.39</v>
      </c>
      <c r="G56" s="87">
        <v>34337.46</v>
      </c>
      <c r="H56" s="87">
        <v>93535.06</v>
      </c>
      <c r="I56" s="87">
        <v>158045.6</v>
      </c>
      <c r="J56" s="113">
        <v>110681.22</v>
      </c>
      <c r="K56" s="58">
        <v>1.1374297252915704</v>
      </c>
      <c r="L56" s="32">
        <f t="shared" si="0"/>
        <v>125892.10965953587</v>
      </c>
    </row>
    <row r="57" spans="2:12" x14ac:dyDescent="0.3">
      <c r="B57" s="120" t="s">
        <v>11</v>
      </c>
      <c r="C57" s="120" t="s">
        <v>300</v>
      </c>
      <c r="D57" s="120" t="s">
        <v>301</v>
      </c>
      <c r="E57" s="87" t="s">
        <v>356</v>
      </c>
      <c r="F57" s="87" t="s">
        <v>356</v>
      </c>
      <c r="G57" s="87" t="s">
        <v>356</v>
      </c>
      <c r="H57" s="87" t="s">
        <v>356</v>
      </c>
      <c r="I57" s="87" t="s">
        <v>356</v>
      </c>
      <c r="J57" s="113" t="s">
        <v>356</v>
      </c>
      <c r="K57" s="58">
        <v>1.1374297252915704</v>
      </c>
      <c r="L57" s="32" t="str">
        <f t="shared" si="0"/>
        <v/>
      </c>
    </row>
    <row r="58" spans="2:12" x14ac:dyDescent="0.3">
      <c r="B58" s="120" t="s">
        <v>11</v>
      </c>
      <c r="C58" s="120" t="s">
        <v>126</v>
      </c>
      <c r="D58" s="120" t="s">
        <v>127</v>
      </c>
      <c r="E58" s="87">
        <v>203174.39</v>
      </c>
      <c r="F58" s="87">
        <v>154504.04999999999</v>
      </c>
      <c r="G58" s="87">
        <v>25536.6</v>
      </c>
      <c r="H58" s="87">
        <v>106069.39</v>
      </c>
      <c r="I58" s="87">
        <v>215729.87</v>
      </c>
      <c r="J58" s="113">
        <v>128450.86</v>
      </c>
      <c r="K58" s="58">
        <v>1.1374297252915704</v>
      </c>
      <c r="L58" s="32">
        <f t="shared" si="0"/>
        <v>146103.82640326596</v>
      </c>
    </row>
    <row r="59" spans="2:12" x14ac:dyDescent="0.3">
      <c r="B59" s="120" t="s">
        <v>11</v>
      </c>
      <c r="C59" s="120" t="s">
        <v>302</v>
      </c>
      <c r="D59" s="120" t="s">
        <v>303</v>
      </c>
      <c r="E59" s="87" t="s">
        <v>356</v>
      </c>
      <c r="F59" s="87" t="s">
        <v>356</v>
      </c>
      <c r="G59" s="87" t="s">
        <v>356</v>
      </c>
      <c r="H59" s="87" t="s">
        <v>356</v>
      </c>
      <c r="I59" s="87" t="s">
        <v>356</v>
      </c>
      <c r="J59" s="113" t="s">
        <v>356</v>
      </c>
      <c r="K59" s="58">
        <v>1.1374297252915704</v>
      </c>
      <c r="L59" s="32" t="str">
        <f t="shared" si="0"/>
        <v/>
      </c>
    </row>
    <row r="60" spans="2:12" x14ac:dyDescent="0.3">
      <c r="B60" s="120" t="s">
        <v>11</v>
      </c>
      <c r="C60" s="120" t="s">
        <v>128</v>
      </c>
      <c r="D60" s="120" t="s">
        <v>129</v>
      </c>
      <c r="E60" s="87">
        <v>453678.69</v>
      </c>
      <c r="F60" s="87">
        <v>159106.51999999999</v>
      </c>
      <c r="G60" s="87">
        <v>132863.78</v>
      </c>
      <c r="H60" s="87">
        <v>300108.08</v>
      </c>
      <c r="I60" s="87">
        <v>467078.85</v>
      </c>
      <c r="J60" s="113" t="s">
        <v>356</v>
      </c>
      <c r="K60" s="58">
        <v>1.1374297252915704</v>
      </c>
      <c r="L60" s="32" t="str">
        <f t="shared" si="0"/>
        <v/>
      </c>
    </row>
    <row r="61" spans="2:12" x14ac:dyDescent="0.3">
      <c r="B61" s="120" t="s">
        <v>11</v>
      </c>
      <c r="C61" s="120" t="s">
        <v>304</v>
      </c>
      <c r="D61" s="120" t="s">
        <v>305</v>
      </c>
      <c r="E61" s="87" t="s">
        <v>356</v>
      </c>
      <c r="F61" s="87" t="s">
        <v>356</v>
      </c>
      <c r="G61" s="87" t="s">
        <v>356</v>
      </c>
      <c r="H61" s="87" t="s">
        <v>356</v>
      </c>
      <c r="I61" s="87" t="s">
        <v>356</v>
      </c>
      <c r="J61" s="113" t="s">
        <v>356</v>
      </c>
      <c r="K61" s="58">
        <v>1.1374297252915704</v>
      </c>
      <c r="L61" s="32" t="str">
        <f t="shared" si="0"/>
        <v/>
      </c>
    </row>
    <row r="62" spans="2:12" x14ac:dyDescent="0.3">
      <c r="B62" s="120" t="s">
        <v>11</v>
      </c>
      <c r="C62" s="120" t="s">
        <v>269</v>
      </c>
      <c r="D62" s="120" t="s">
        <v>270</v>
      </c>
      <c r="E62" s="87" t="s">
        <v>356</v>
      </c>
      <c r="F62" s="87">
        <v>0</v>
      </c>
      <c r="G62" s="87">
        <v>0</v>
      </c>
      <c r="H62" s="87" t="s">
        <v>356</v>
      </c>
      <c r="I62" s="87">
        <v>156762.37</v>
      </c>
      <c r="J62" s="113">
        <v>159863.37</v>
      </c>
      <c r="K62" s="58">
        <v>1.1374297252915704</v>
      </c>
      <c r="L62" s="32">
        <f t="shared" si="0"/>
        <v>181833.34902328468</v>
      </c>
    </row>
    <row r="63" spans="2:12" x14ac:dyDescent="0.3">
      <c r="B63" s="132" t="s">
        <v>11</v>
      </c>
      <c r="C63" s="132" t="s">
        <v>132</v>
      </c>
      <c r="D63" s="132" t="s">
        <v>133</v>
      </c>
      <c r="E63" s="87" t="s">
        <v>356</v>
      </c>
      <c r="F63" s="87" t="s">
        <v>356</v>
      </c>
      <c r="G63" s="87">
        <v>0</v>
      </c>
      <c r="H63" s="87">
        <v>2826.33</v>
      </c>
      <c r="I63" s="87">
        <v>4.8499999999999996</v>
      </c>
      <c r="J63" s="113">
        <v>0</v>
      </c>
      <c r="K63" s="58">
        <v>1.1374297252915704</v>
      </c>
      <c r="L63" s="32">
        <f t="shared" si="0"/>
        <v>0</v>
      </c>
    </row>
    <row r="64" spans="2:12" x14ac:dyDescent="0.3">
      <c r="B64" s="120" t="s">
        <v>11</v>
      </c>
      <c r="C64" s="120" t="s">
        <v>134</v>
      </c>
      <c r="D64" s="120" t="s">
        <v>135</v>
      </c>
      <c r="E64" s="87" t="s">
        <v>356</v>
      </c>
      <c r="F64" s="87" t="s">
        <v>356</v>
      </c>
      <c r="G64" s="87">
        <v>0</v>
      </c>
      <c r="H64" s="87">
        <v>298.11</v>
      </c>
      <c r="I64" s="87">
        <v>0</v>
      </c>
      <c r="J64" s="113">
        <v>0</v>
      </c>
      <c r="K64" s="58">
        <v>1.1374297252915704</v>
      </c>
      <c r="L64" s="32">
        <f t="shared" si="0"/>
        <v>0</v>
      </c>
    </row>
    <row r="65" spans="2:12" x14ac:dyDescent="0.3">
      <c r="B65" s="120" t="s">
        <v>11</v>
      </c>
      <c r="C65" s="120" t="s">
        <v>136</v>
      </c>
      <c r="D65" s="120" t="s">
        <v>137</v>
      </c>
      <c r="E65" s="87" t="s">
        <v>356</v>
      </c>
      <c r="F65" s="87" t="s">
        <v>356</v>
      </c>
      <c r="G65" s="87">
        <v>9060.65</v>
      </c>
      <c r="H65" s="87" t="s">
        <v>356</v>
      </c>
      <c r="I65" s="87" t="s">
        <v>356</v>
      </c>
      <c r="J65" s="113" t="s">
        <v>356</v>
      </c>
      <c r="K65" s="58">
        <v>1.1374297252915704</v>
      </c>
      <c r="L65" s="32" t="str">
        <f t="shared" si="0"/>
        <v/>
      </c>
    </row>
    <row r="66" spans="2:12" x14ac:dyDescent="0.3">
      <c r="B66" s="120" t="s">
        <v>11</v>
      </c>
      <c r="C66" s="120" t="s">
        <v>138</v>
      </c>
      <c r="D66" s="120" t="s">
        <v>139</v>
      </c>
      <c r="E66" s="87" t="s">
        <v>356</v>
      </c>
      <c r="F66" s="87" t="s">
        <v>356</v>
      </c>
      <c r="G66" s="87">
        <v>1834.94</v>
      </c>
      <c r="H66" s="87">
        <v>28548.04</v>
      </c>
      <c r="I66" s="87">
        <v>15488.24</v>
      </c>
      <c r="J66" s="113">
        <v>33911.629999999997</v>
      </c>
      <c r="K66" s="58">
        <v>1.1374297252915704</v>
      </c>
      <c r="L66" s="32">
        <f t="shared" si="0"/>
        <v>38572.095995089374</v>
      </c>
    </row>
    <row r="67" spans="2:12" x14ac:dyDescent="0.3">
      <c r="B67" s="120" t="s">
        <v>11</v>
      </c>
      <c r="C67" s="120" t="s">
        <v>140</v>
      </c>
      <c r="D67" s="120" t="s">
        <v>141</v>
      </c>
      <c r="E67" s="87" t="s">
        <v>356</v>
      </c>
      <c r="F67" s="87" t="s">
        <v>356</v>
      </c>
      <c r="G67" s="87">
        <v>85363.59</v>
      </c>
      <c r="H67" s="87">
        <v>63582.38</v>
      </c>
      <c r="I67" s="87">
        <v>127237.31</v>
      </c>
      <c r="J67" s="113">
        <v>82374.009999999995</v>
      </c>
      <c r="K67" s="58">
        <v>1.1374297252915704</v>
      </c>
      <c r="L67" s="32">
        <f t="shared" ref="L67:L75" si="1">IFERROR((J67*K67),"")</f>
        <v>93694.647565465071</v>
      </c>
    </row>
    <row r="68" spans="2:12" x14ac:dyDescent="0.3">
      <c r="B68" s="120" t="s">
        <v>11</v>
      </c>
      <c r="C68" s="120" t="s">
        <v>306</v>
      </c>
      <c r="D68" s="120" t="s">
        <v>307</v>
      </c>
      <c r="E68" s="87" t="s">
        <v>356</v>
      </c>
      <c r="F68" s="87" t="s">
        <v>356</v>
      </c>
      <c r="G68" s="87" t="s">
        <v>356</v>
      </c>
      <c r="H68" s="87" t="s">
        <v>356</v>
      </c>
      <c r="I68" s="87" t="s">
        <v>356</v>
      </c>
      <c r="J68" s="113" t="s">
        <v>356</v>
      </c>
      <c r="K68" s="58">
        <v>1.1374297252915704</v>
      </c>
      <c r="L68" s="32" t="str">
        <f t="shared" si="1"/>
        <v/>
      </c>
    </row>
    <row r="69" spans="2:12" x14ac:dyDescent="0.3">
      <c r="B69" s="120" t="s">
        <v>11</v>
      </c>
      <c r="C69" s="120" t="s">
        <v>142</v>
      </c>
      <c r="D69" s="120" t="s">
        <v>143</v>
      </c>
      <c r="E69" s="87" t="s">
        <v>356</v>
      </c>
      <c r="F69" s="87" t="s">
        <v>356</v>
      </c>
      <c r="G69" s="87">
        <v>0</v>
      </c>
      <c r="H69" s="87">
        <v>5780.71</v>
      </c>
      <c r="I69" s="87">
        <v>15107.74</v>
      </c>
      <c r="J69" s="113">
        <v>13979.2</v>
      </c>
      <c r="K69" s="58">
        <v>1.1374297252915704</v>
      </c>
      <c r="L69" s="32">
        <f t="shared" si="1"/>
        <v>15900.357615795921</v>
      </c>
    </row>
    <row r="70" spans="2:12" x14ac:dyDescent="0.3">
      <c r="B70" s="120" t="s">
        <v>11</v>
      </c>
      <c r="C70" s="120" t="s">
        <v>144</v>
      </c>
      <c r="D70" s="120" t="s">
        <v>145</v>
      </c>
      <c r="E70" s="87" t="s">
        <v>356</v>
      </c>
      <c r="F70" s="87" t="s">
        <v>356</v>
      </c>
      <c r="G70" s="87">
        <v>3270.09</v>
      </c>
      <c r="H70" s="87">
        <v>20577.919999999998</v>
      </c>
      <c r="I70" s="87">
        <v>24593.47</v>
      </c>
      <c r="J70" s="113">
        <v>25713.7</v>
      </c>
      <c r="K70" s="58">
        <v>1.1374297252915704</v>
      </c>
      <c r="L70" s="32">
        <f t="shared" si="1"/>
        <v>29247.526727229855</v>
      </c>
    </row>
    <row r="71" spans="2:12" x14ac:dyDescent="0.3">
      <c r="B71" s="120" t="s">
        <v>11</v>
      </c>
      <c r="C71" s="120" t="s">
        <v>271</v>
      </c>
      <c r="D71" s="120" t="s">
        <v>272</v>
      </c>
      <c r="E71" s="87" t="s">
        <v>356</v>
      </c>
      <c r="F71" s="87" t="s">
        <v>356</v>
      </c>
      <c r="G71" s="87">
        <v>0</v>
      </c>
      <c r="H71" s="87">
        <v>0</v>
      </c>
      <c r="I71" s="87">
        <v>10671.64</v>
      </c>
      <c r="J71" s="113">
        <v>7982.57</v>
      </c>
      <c r="K71" s="58">
        <v>1.1374297252915704</v>
      </c>
      <c r="L71" s="32">
        <f t="shared" si="1"/>
        <v>9079.6124022207314</v>
      </c>
    </row>
    <row r="72" spans="2:12" x14ac:dyDescent="0.3">
      <c r="B72" s="120" t="s">
        <v>11</v>
      </c>
      <c r="C72" s="120" t="s">
        <v>146</v>
      </c>
      <c r="D72" s="120" t="s">
        <v>147</v>
      </c>
      <c r="E72" s="87" t="s">
        <v>356</v>
      </c>
      <c r="F72" s="87" t="s">
        <v>356</v>
      </c>
      <c r="G72" s="87">
        <v>0</v>
      </c>
      <c r="H72" s="87">
        <v>21410.66</v>
      </c>
      <c r="I72" s="87">
        <v>45494.14</v>
      </c>
      <c r="J72" s="113">
        <v>35105.74</v>
      </c>
      <c r="K72" s="58">
        <v>1.1374297252915704</v>
      </c>
      <c r="L72" s="32">
        <f t="shared" si="1"/>
        <v>39930.312204357295</v>
      </c>
    </row>
    <row r="73" spans="2:12" x14ac:dyDescent="0.3">
      <c r="B73" s="120" t="s">
        <v>11</v>
      </c>
      <c r="C73" s="120" t="s">
        <v>273</v>
      </c>
      <c r="D73" s="120" t="s">
        <v>274</v>
      </c>
      <c r="E73" s="87" t="s">
        <v>356</v>
      </c>
      <c r="F73" s="87" t="s">
        <v>356</v>
      </c>
      <c r="G73" s="87">
        <v>0</v>
      </c>
      <c r="H73" s="87" t="s">
        <v>356</v>
      </c>
      <c r="I73" s="87" t="s">
        <v>356</v>
      </c>
      <c r="J73" s="113">
        <v>21641.11</v>
      </c>
      <c r="K73" s="58">
        <v>1.1374297252915704</v>
      </c>
      <c r="L73" s="32">
        <f t="shared" si="1"/>
        <v>24615.241802304656</v>
      </c>
    </row>
    <row r="74" spans="2:12" x14ac:dyDescent="0.3">
      <c r="B74" s="120" t="s">
        <v>11</v>
      </c>
      <c r="C74" s="120" t="s">
        <v>148</v>
      </c>
      <c r="D74" s="120" t="s">
        <v>149</v>
      </c>
      <c r="E74" s="87">
        <v>245570.92</v>
      </c>
      <c r="F74" s="87">
        <v>189572.98</v>
      </c>
      <c r="G74" s="87">
        <v>51234.51</v>
      </c>
      <c r="H74" s="87">
        <v>146707.94</v>
      </c>
      <c r="I74" s="87">
        <v>167873.81</v>
      </c>
      <c r="J74" s="113">
        <v>170426.32</v>
      </c>
      <c r="K74" s="58">
        <v>1.1374297252915704</v>
      </c>
      <c r="L74" s="32">
        <f t="shared" si="1"/>
        <v>193847.96234005329</v>
      </c>
    </row>
    <row r="75" spans="2:12" x14ac:dyDescent="0.3">
      <c r="B75" s="120" t="s">
        <v>11</v>
      </c>
      <c r="C75" s="120" t="s">
        <v>150</v>
      </c>
      <c r="D75" s="120" t="s">
        <v>151</v>
      </c>
      <c r="E75" s="87">
        <v>644956.44999999995</v>
      </c>
      <c r="F75" s="87">
        <v>499859.15</v>
      </c>
      <c r="G75" s="87">
        <v>446005.29</v>
      </c>
      <c r="H75" s="87">
        <v>563859.19999999995</v>
      </c>
      <c r="I75" s="87">
        <v>453068.75</v>
      </c>
      <c r="J75" s="113">
        <v>443569</v>
      </c>
      <c r="K75" s="58">
        <v>1.1374297252915704</v>
      </c>
      <c r="L75" s="32">
        <f t="shared" si="1"/>
        <v>504528.56581785658</v>
      </c>
    </row>
    <row r="76" spans="2:12" x14ac:dyDescent="0.3">
      <c r="B76" s="120" t="s">
        <v>16</v>
      </c>
      <c r="C76" s="120" t="s">
        <v>152</v>
      </c>
      <c r="D76" s="120" t="s">
        <v>153</v>
      </c>
      <c r="E76" s="87">
        <v>1204584.44</v>
      </c>
      <c r="F76" s="87">
        <v>1230012.98</v>
      </c>
      <c r="G76" s="87">
        <v>512102.79</v>
      </c>
      <c r="H76" s="87">
        <v>2770815.31</v>
      </c>
      <c r="I76" s="87">
        <v>2507652.5499999998</v>
      </c>
      <c r="J76" s="113">
        <v>2427276.5</v>
      </c>
      <c r="K76" s="58">
        <v>1.1374297252915704</v>
      </c>
      <c r="L76" s="32">
        <f>IFERROR((J76*K76),"")</f>
        <v>2760856.4426016845</v>
      </c>
    </row>
    <row r="77" spans="2:12" x14ac:dyDescent="0.3">
      <c r="B77" s="120" t="s">
        <v>16</v>
      </c>
      <c r="C77" s="120" t="s">
        <v>308</v>
      </c>
      <c r="D77" s="120" t="s">
        <v>309</v>
      </c>
      <c r="E77" s="87" t="s">
        <v>356</v>
      </c>
      <c r="F77" s="87" t="s">
        <v>356</v>
      </c>
      <c r="G77" s="87" t="s">
        <v>356</v>
      </c>
      <c r="H77" s="87" t="s">
        <v>356</v>
      </c>
      <c r="I77" s="87" t="s">
        <v>356</v>
      </c>
      <c r="J77" s="113" t="s">
        <v>356</v>
      </c>
      <c r="K77" s="58">
        <v>1.1374297252915704</v>
      </c>
      <c r="L77" s="32" t="str">
        <f t="shared" ref="L77:L137" si="2">IFERROR((J77*K77),"")</f>
        <v/>
      </c>
    </row>
    <row r="78" spans="2:12" x14ac:dyDescent="0.3">
      <c r="B78" s="120" t="s">
        <v>16</v>
      </c>
      <c r="C78" s="120" t="s">
        <v>154</v>
      </c>
      <c r="D78" s="120" t="s">
        <v>155</v>
      </c>
      <c r="E78" s="87">
        <v>1700777.58</v>
      </c>
      <c r="F78" s="87">
        <v>1890510.51</v>
      </c>
      <c r="G78" s="87">
        <v>2036472.44</v>
      </c>
      <c r="H78" s="87">
        <v>2461192.64</v>
      </c>
      <c r="I78" s="87">
        <v>2171903.59</v>
      </c>
      <c r="J78" s="113">
        <v>2716677.34</v>
      </c>
      <c r="K78" s="58">
        <v>1.1374297252915704</v>
      </c>
      <c r="L78" s="32">
        <f t="shared" si="2"/>
        <v>3090029.560542034</v>
      </c>
    </row>
    <row r="79" spans="2:12" x14ac:dyDescent="0.3">
      <c r="B79" s="120" t="s">
        <v>16</v>
      </c>
      <c r="C79" s="120" t="s">
        <v>156</v>
      </c>
      <c r="D79" s="120" t="s">
        <v>157</v>
      </c>
      <c r="E79" s="87">
        <v>1257148.32</v>
      </c>
      <c r="F79" s="87">
        <v>1598681.39</v>
      </c>
      <c r="G79" s="87">
        <v>1013642.64</v>
      </c>
      <c r="H79" s="87">
        <v>1392109.92</v>
      </c>
      <c r="I79" s="87">
        <v>1131203.99</v>
      </c>
      <c r="J79" s="113">
        <v>1125989.76</v>
      </c>
      <c r="K79" s="58">
        <v>1.1374297252915704</v>
      </c>
      <c r="L79" s="32">
        <f t="shared" si="2"/>
        <v>1280734.2233979213</v>
      </c>
    </row>
    <row r="80" spans="2:12" x14ac:dyDescent="0.3">
      <c r="B80" s="120" t="s">
        <v>16</v>
      </c>
      <c r="C80" s="120" t="s">
        <v>158</v>
      </c>
      <c r="D80" s="120" t="s">
        <v>159</v>
      </c>
      <c r="E80" s="87">
        <v>338702.37</v>
      </c>
      <c r="F80" s="87">
        <v>332372.34000000003</v>
      </c>
      <c r="G80" s="87">
        <v>317699.37</v>
      </c>
      <c r="H80" s="87">
        <v>351509.97</v>
      </c>
      <c r="I80" s="87">
        <v>256947.1</v>
      </c>
      <c r="J80" s="113">
        <v>277029.24</v>
      </c>
      <c r="K80" s="58">
        <v>1.1374297252915704</v>
      </c>
      <c r="L80" s="32">
        <f t="shared" si="2"/>
        <v>315101.29235093249</v>
      </c>
    </row>
    <row r="81" spans="2:12" x14ac:dyDescent="0.3">
      <c r="B81" s="120" t="s">
        <v>16</v>
      </c>
      <c r="C81" s="120" t="s">
        <v>160</v>
      </c>
      <c r="D81" s="120" t="s">
        <v>161</v>
      </c>
      <c r="E81" s="87">
        <v>593905.99</v>
      </c>
      <c r="F81" s="87">
        <v>778612.47</v>
      </c>
      <c r="G81" s="87">
        <v>690870.84</v>
      </c>
      <c r="H81" s="87">
        <v>1158441.73</v>
      </c>
      <c r="I81" s="87">
        <v>950089.26</v>
      </c>
      <c r="J81" s="113">
        <v>797922.87</v>
      </c>
      <c r="K81" s="58">
        <v>1.1374297252915704</v>
      </c>
      <c r="L81" s="32">
        <f t="shared" si="2"/>
        <v>907581.19082796143</v>
      </c>
    </row>
    <row r="82" spans="2:12" x14ac:dyDescent="0.3">
      <c r="B82" s="120" t="s">
        <v>16</v>
      </c>
      <c r="C82" s="120" t="s">
        <v>162</v>
      </c>
      <c r="D82" s="120" t="s">
        <v>163</v>
      </c>
      <c r="E82" s="87" t="s">
        <v>356</v>
      </c>
      <c r="F82" s="87" t="s">
        <v>356</v>
      </c>
      <c r="G82" s="87" t="s">
        <v>356</v>
      </c>
      <c r="H82" s="87" t="s">
        <v>356</v>
      </c>
      <c r="I82" s="87" t="s">
        <v>356</v>
      </c>
      <c r="J82" s="113" t="s">
        <v>356</v>
      </c>
      <c r="K82" s="58">
        <v>1.1374297252915704</v>
      </c>
      <c r="L82" s="32" t="str">
        <f t="shared" si="2"/>
        <v/>
      </c>
    </row>
    <row r="83" spans="2:12" x14ac:dyDescent="0.3">
      <c r="B83" s="120" t="s">
        <v>16</v>
      </c>
      <c r="C83" s="120" t="s">
        <v>164</v>
      </c>
      <c r="D83" s="120" t="s">
        <v>165</v>
      </c>
      <c r="E83" s="87">
        <v>1132571.94</v>
      </c>
      <c r="F83" s="87">
        <v>1034709.82</v>
      </c>
      <c r="G83" s="87">
        <v>511094.44</v>
      </c>
      <c r="H83" s="87">
        <v>1055878.46</v>
      </c>
      <c r="I83" s="87">
        <v>907013.83</v>
      </c>
      <c r="J83" s="113">
        <v>830918.46</v>
      </c>
      <c r="K83" s="58">
        <v>1.1374297252915704</v>
      </c>
      <c r="L83" s="32">
        <f t="shared" si="2"/>
        <v>945111.3556974947</v>
      </c>
    </row>
    <row r="84" spans="2:12" x14ac:dyDescent="0.3">
      <c r="B84" s="120" t="s">
        <v>16</v>
      </c>
      <c r="C84" s="120" t="s">
        <v>166</v>
      </c>
      <c r="D84" s="120" t="s">
        <v>167</v>
      </c>
      <c r="E84" s="87">
        <v>749074.3</v>
      </c>
      <c r="F84" s="87">
        <v>627926.75</v>
      </c>
      <c r="G84" s="87">
        <v>339181.7</v>
      </c>
      <c r="H84" s="87">
        <v>851393.64</v>
      </c>
      <c r="I84" s="87">
        <v>721794.16</v>
      </c>
      <c r="J84" s="113">
        <v>669938.47</v>
      </c>
      <c r="K84" s="58">
        <v>1.1374297252915704</v>
      </c>
      <c r="L84" s="32">
        <f t="shared" si="2"/>
        <v>762007.92989435489</v>
      </c>
    </row>
    <row r="85" spans="2:12" x14ac:dyDescent="0.3">
      <c r="B85" s="120" t="s">
        <v>16</v>
      </c>
      <c r="C85" s="120" t="s">
        <v>168</v>
      </c>
      <c r="D85" s="120" t="s">
        <v>169</v>
      </c>
      <c r="E85" s="87">
        <v>673480.13</v>
      </c>
      <c r="F85" s="87">
        <v>628298.77</v>
      </c>
      <c r="G85" s="87">
        <v>464782.26</v>
      </c>
      <c r="H85" s="87">
        <v>544655.35</v>
      </c>
      <c r="I85" s="87">
        <v>663199.56000000006</v>
      </c>
      <c r="J85" s="113">
        <v>433049.13</v>
      </c>
      <c r="K85" s="58">
        <v>1.1374297252915704</v>
      </c>
      <c r="L85" s="32">
        <f t="shared" si="2"/>
        <v>492562.95297365356</v>
      </c>
    </row>
    <row r="86" spans="2:12" x14ac:dyDescent="0.3">
      <c r="B86" s="120" t="s">
        <v>16</v>
      </c>
      <c r="C86" s="120" t="s">
        <v>170</v>
      </c>
      <c r="D86" s="120" t="s">
        <v>171</v>
      </c>
      <c r="E86" s="87">
        <v>2212385.0499999998</v>
      </c>
      <c r="F86" s="87">
        <v>2741520.03</v>
      </c>
      <c r="G86" s="87">
        <v>2662579.16</v>
      </c>
      <c r="H86" s="87">
        <v>3107362.6</v>
      </c>
      <c r="I86" s="87">
        <v>3528383.78</v>
      </c>
      <c r="J86" s="113">
        <v>3292076.16</v>
      </c>
      <c r="K86" s="58">
        <v>1.1374297252915704</v>
      </c>
      <c r="L86" s="32">
        <f t="shared" si="2"/>
        <v>3744505.2823077282</v>
      </c>
    </row>
    <row r="87" spans="2:12" x14ac:dyDescent="0.3">
      <c r="B87" s="120" t="s">
        <v>16</v>
      </c>
      <c r="C87" s="120" t="s">
        <v>172</v>
      </c>
      <c r="D87" s="120" t="s">
        <v>173</v>
      </c>
      <c r="E87" s="87">
        <v>603054.84</v>
      </c>
      <c r="F87" s="87">
        <v>519079.2</v>
      </c>
      <c r="G87" s="87">
        <v>294994.48</v>
      </c>
      <c r="H87" s="87">
        <v>813991.26</v>
      </c>
      <c r="I87" s="87">
        <v>714334.21</v>
      </c>
      <c r="J87" s="113">
        <v>513378.27</v>
      </c>
      <c r="K87" s="58">
        <v>1.1374297252915704</v>
      </c>
      <c r="L87" s="32">
        <f t="shared" si="2"/>
        <v>583931.70461676165</v>
      </c>
    </row>
    <row r="88" spans="2:12" x14ac:dyDescent="0.3">
      <c r="B88" s="120" t="s">
        <v>16</v>
      </c>
      <c r="C88" s="120" t="s">
        <v>174</v>
      </c>
      <c r="D88" s="120" t="s">
        <v>175</v>
      </c>
      <c r="E88" s="87">
        <v>141565.1</v>
      </c>
      <c r="F88" s="87">
        <v>46789.919999999998</v>
      </c>
      <c r="G88" s="87">
        <v>0</v>
      </c>
      <c r="H88" s="87">
        <v>160781.07999999999</v>
      </c>
      <c r="I88" s="87">
        <v>340851.02</v>
      </c>
      <c r="J88" s="113">
        <v>191153.71</v>
      </c>
      <c r="K88" s="58">
        <v>1.1374297252915704</v>
      </c>
      <c r="L88" s="32">
        <f t="shared" si="2"/>
        <v>217423.9118537645</v>
      </c>
    </row>
    <row r="89" spans="2:12" x14ac:dyDescent="0.3">
      <c r="B89" s="120" t="s">
        <v>16</v>
      </c>
      <c r="C89" s="120" t="s">
        <v>176</v>
      </c>
      <c r="D89" s="120" t="s">
        <v>177</v>
      </c>
      <c r="E89" s="87">
        <v>644379.5</v>
      </c>
      <c r="F89" s="87">
        <v>666277.77</v>
      </c>
      <c r="G89" s="87">
        <v>667124.06000000006</v>
      </c>
      <c r="H89" s="87">
        <v>1277444.68</v>
      </c>
      <c r="I89" s="87">
        <v>953614.6</v>
      </c>
      <c r="J89" s="113">
        <v>952414.66</v>
      </c>
      <c r="K89" s="58">
        <v>1.1374297252915704</v>
      </c>
      <c r="L89" s="32">
        <f t="shared" si="2"/>
        <v>1083304.7450874643</v>
      </c>
    </row>
    <row r="90" spans="2:12" x14ac:dyDescent="0.3">
      <c r="B90" s="120" t="s">
        <v>16</v>
      </c>
      <c r="C90" s="120" t="s">
        <v>178</v>
      </c>
      <c r="D90" s="120" t="s">
        <v>179</v>
      </c>
      <c r="E90" s="87">
        <v>1042224.67</v>
      </c>
      <c r="F90" s="87">
        <v>1045475.37</v>
      </c>
      <c r="G90" s="87">
        <v>846378.18</v>
      </c>
      <c r="H90" s="87">
        <v>1794968.74</v>
      </c>
      <c r="I90" s="87">
        <v>1220470.56</v>
      </c>
      <c r="J90" s="113">
        <v>1268990.3400000001</v>
      </c>
      <c r="K90" s="58">
        <v>1.1374297252915704</v>
      </c>
      <c r="L90" s="32">
        <f t="shared" si="2"/>
        <v>1443387.3338238567</v>
      </c>
    </row>
    <row r="91" spans="2:12" x14ac:dyDescent="0.3">
      <c r="B91" s="120" t="s">
        <v>16</v>
      </c>
      <c r="C91" s="120" t="s">
        <v>180</v>
      </c>
      <c r="D91" s="120" t="s">
        <v>181</v>
      </c>
      <c r="E91" s="87">
        <v>243915.62</v>
      </c>
      <c r="F91" s="87">
        <v>255068.6</v>
      </c>
      <c r="G91" s="87">
        <v>143127.81</v>
      </c>
      <c r="H91" s="87">
        <v>529802.87</v>
      </c>
      <c r="I91" s="87">
        <v>406196.36</v>
      </c>
      <c r="J91" s="113">
        <v>269392.31</v>
      </c>
      <c r="K91" s="58">
        <v>1.1374297252915704</v>
      </c>
      <c r="L91" s="32">
        <f t="shared" si="2"/>
        <v>306414.82115896157</v>
      </c>
    </row>
    <row r="92" spans="2:12" x14ac:dyDescent="0.3">
      <c r="B92" s="120" t="s">
        <v>16</v>
      </c>
      <c r="C92" s="120" t="s">
        <v>184</v>
      </c>
      <c r="D92" s="120" t="s">
        <v>185</v>
      </c>
      <c r="E92" s="87">
        <v>266877.39</v>
      </c>
      <c r="F92" s="87">
        <v>424465.33</v>
      </c>
      <c r="G92" s="87">
        <v>288143.87</v>
      </c>
      <c r="H92" s="87">
        <v>385192.96000000002</v>
      </c>
      <c r="I92" s="87">
        <v>522301.97</v>
      </c>
      <c r="J92" s="113">
        <v>382628.28</v>
      </c>
      <c r="K92" s="58">
        <v>1.1374297252915704</v>
      </c>
      <c r="L92" s="32">
        <f t="shared" si="2"/>
        <v>435212.7794091861</v>
      </c>
    </row>
    <row r="93" spans="2:12" x14ac:dyDescent="0.3">
      <c r="B93" s="120" t="s">
        <v>16</v>
      </c>
      <c r="C93" s="120" t="s">
        <v>310</v>
      </c>
      <c r="D93" s="120" t="s">
        <v>311</v>
      </c>
      <c r="E93" s="87" t="s">
        <v>356</v>
      </c>
      <c r="F93" s="87" t="s">
        <v>356</v>
      </c>
      <c r="G93" s="87" t="s">
        <v>356</v>
      </c>
      <c r="H93" s="87" t="s">
        <v>356</v>
      </c>
      <c r="I93" s="87" t="s">
        <v>356</v>
      </c>
      <c r="J93" s="113" t="s">
        <v>356</v>
      </c>
      <c r="K93" s="58">
        <v>1.1374297252915704</v>
      </c>
      <c r="L93" s="32" t="str">
        <f t="shared" si="2"/>
        <v/>
      </c>
    </row>
    <row r="94" spans="2:12" x14ac:dyDescent="0.3">
      <c r="B94" s="120" t="s">
        <v>16</v>
      </c>
      <c r="C94" s="120" t="s">
        <v>186</v>
      </c>
      <c r="D94" s="120" t="s">
        <v>187</v>
      </c>
      <c r="E94" s="87">
        <v>169415.94</v>
      </c>
      <c r="F94" s="87">
        <v>164271</v>
      </c>
      <c r="G94" s="87">
        <v>130657.23</v>
      </c>
      <c r="H94" s="87">
        <v>223367.12</v>
      </c>
      <c r="I94" s="87">
        <v>116224.06</v>
      </c>
      <c r="J94" s="113">
        <v>216917.21</v>
      </c>
      <c r="K94" s="58">
        <v>1.1374297252915704</v>
      </c>
      <c r="L94" s="32">
        <f t="shared" si="2"/>
        <v>246728.08258131388</v>
      </c>
    </row>
    <row r="95" spans="2:12" x14ac:dyDescent="0.3">
      <c r="B95" s="120" t="s">
        <v>16</v>
      </c>
      <c r="C95" s="120" t="s">
        <v>190</v>
      </c>
      <c r="D95" s="120" t="s">
        <v>191</v>
      </c>
      <c r="E95" s="87">
        <v>837898.4</v>
      </c>
      <c r="F95" s="87">
        <v>757066.85</v>
      </c>
      <c r="G95" s="87">
        <v>831530.93</v>
      </c>
      <c r="H95" s="87">
        <v>1304642.6299999999</v>
      </c>
      <c r="I95" s="87">
        <v>1448639.52</v>
      </c>
      <c r="J95" s="113">
        <v>1159147.6399999999</v>
      </c>
      <c r="K95" s="58">
        <v>1.1374297252915704</v>
      </c>
      <c r="L95" s="32">
        <f t="shared" si="2"/>
        <v>1318448.981737572</v>
      </c>
    </row>
    <row r="96" spans="2:12" x14ac:dyDescent="0.3">
      <c r="B96" s="120" t="s">
        <v>16</v>
      </c>
      <c r="C96" s="120" t="s">
        <v>192</v>
      </c>
      <c r="D96" s="120" t="s">
        <v>193</v>
      </c>
      <c r="E96" s="87">
        <v>818487.99</v>
      </c>
      <c r="F96" s="87">
        <v>812031.73</v>
      </c>
      <c r="G96" s="87">
        <v>480520.68</v>
      </c>
      <c r="H96" s="87">
        <v>678701.69</v>
      </c>
      <c r="I96" s="87">
        <v>530830.84</v>
      </c>
      <c r="J96" s="113">
        <v>554233</v>
      </c>
      <c r="K96" s="58">
        <v>1.1374297252915704</v>
      </c>
      <c r="L96" s="32">
        <f t="shared" si="2"/>
        <v>630401.08893752296</v>
      </c>
    </row>
    <row r="97" spans="2:12" x14ac:dyDescent="0.3">
      <c r="B97" s="120" t="s">
        <v>16</v>
      </c>
      <c r="C97" s="120" t="s">
        <v>194</v>
      </c>
      <c r="D97" s="120" t="s">
        <v>195</v>
      </c>
      <c r="E97" s="87">
        <v>1330618.67</v>
      </c>
      <c r="F97" s="87">
        <v>1409427.89</v>
      </c>
      <c r="G97" s="87">
        <v>914351.41</v>
      </c>
      <c r="H97" s="87">
        <v>1159603.98</v>
      </c>
      <c r="I97" s="87">
        <v>1078812.45</v>
      </c>
      <c r="J97" s="113">
        <v>1482290.73</v>
      </c>
      <c r="K97" s="58">
        <v>1.1374297252915704</v>
      </c>
      <c r="L97" s="32">
        <f t="shared" si="2"/>
        <v>1686001.5378261413</v>
      </c>
    </row>
    <row r="98" spans="2:12" x14ac:dyDescent="0.3">
      <c r="B98" s="120" t="s">
        <v>16</v>
      </c>
      <c r="C98" s="120" t="s">
        <v>196</v>
      </c>
      <c r="D98" s="120" t="s">
        <v>197</v>
      </c>
      <c r="E98" s="87">
        <v>4002422.19</v>
      </c>
      <c r="F98" s="87">
        <v>3893304.95</v>
      </c>
      <c r="G98" s="87">
        <v>2666069.91</v>
      </c>
      <c r="H98" s="87">
        <v>5903617.2400000002</v>
      </c>
      <c r="I98" s="87">
        <v>4039986.59</v>
      </c>
      <c r="J98" s="113">
        <v>3550167.32</v>
      </c>
      <c r="K98" s="58">
        <v>1.1374297252915704</v>
      </c>
      <c r="L98" s="32">
        <f t="shared" si="2"/>
        <v>4038065.8395267106</v>
      </c>
    </row>
    <row r="99" spans="2:12" x14ac:dyDescent="0.3">
      <c r="B99" s="120" t="s">
        <v>16</v>
      </c>
      <c r="C99" s="120" t="s">
        <v>198</v>
      </c>
      <c r="D99" s="120" t="s">
        <v>199</v>
      </c>
      <c r="E99" s="87">
        <v>737738.21</v>
      </c>
      <c r="F99" s="87">
        <v>597134.82999999996</v>
      </c>
      <c r="G99" s="87">
        <v>524869.71</v>
      </c>
      <c r="H99" s="87">
        <v>1537053.02</v>
      </c>
      <c r="I99" s="87">
        <v>1485067.86</v>
      </c>
      <c r="J99" s="113">
        <v>1370133.6</v>
      </c>
      <c r="K99" s="58">
        <v>1.1374297252915704</v>
      </c>
      <c r="L99" s="32">
        <f t="shared" si="2"/>
        <v>1558430.6842607504</v>
      </c>
    </row>
    <row r="100" spans="2:12" x14ac:dyDescent="0.3">
      <c r="B100" s="120" t="s">
        <v>16</v>
      </c>
      <c r="C100" s="120" t="s">
        <v>200</v>
      </c>
      <c r="D100" s="120" t="s">
        <v>201</v>
      </c>
      <c r="E100" s="87">
        <v>579929.19999999995</v>
      </c>
      <c r="F100" s="87">
        <v>504052.94</v>
      </c>
      <c r="G100" s="87">
        <v>468433.48</v>
      </c>
      <c r="H100" s="87">
        <v>684347.49</v>
      </c>
      <c r="I100" s="87">
        <v>672730</v>
      </c>
      <c r="J100" s="113">
        <v>717874.78</v>
      </c>
      <c r="K100" s="58">
        <v>1.1374297252915704</v>
      </c>
      <c r="L100" s="32">
        <f t="shared" si="2"/>
        <v>816532.11380914657</v>
      </c>
    </row>
    <row r="101" spans="2:12" x14ac:dyDescent="0.3">
      <c r="B101" s="120" t="s">
        <v>16</v>
      </c>
      <c r="C101" s="120" t="s">
        <v>202</v>
      </c>
      <c r="D101" s="120" t="s">
        <v>203</v>
      </c>
      <c r="E101" s="87">
        <v>786051.15</v>
      </c>
      <c r="F101" s="87">
        <v>523838.36</v>
      </c>
      <c r="G101" s="87">
        <v>581410.43999999994</v>
      </c>
      <c r="H101" s="87">
        <v>843923.6</v>
      </c>
      <c r="I101" s="87">
        <v>641104.87</v>
      </c>
      <c r="J101" s="113">
        <v>520283.81</v>
      </c>
      <c r="K101" s="58">
        <v>1.1374297252915704</v>
      </c>
      <c r="L101" s="32">
        <f t="shared" si="2"/>
        <v>591786.27108195156</v>
      </c>
    </row>
    <row r="102" spans="2:12" x14ac:dyDescent="0.3">
      <c r="B102" s="120" t="s">
        <v>16</v>
      </c>
      <c r="C102" s="120" t="s">
        <v>204</v>
      </c>
      <c r="D102" s="120" t="s">
        <v>205</v>
      </c>
      <c r="E102" s="87">
        <v>2574056.52</v>
      </c>
      <c r="F102" s="87">
        <v>2491878.09</v>
      </c>
      <c r="G102" s="87">
        <v>3039733.74</v>
      </c>
      <c r="H102" s="87">
        <v>2716444.73</v>
      </c>
      <c r="I102" s="87">
        <v>1670920.21</v>
      </c>
      <c r="J102" s="113">
        <v>1605631.32</v>
      </c>
      <c r="K102" s="58">
        <v>1.1374297252915704</v>
      </c>
      <c r="L102" s="32">
        <f t="shared" si="2"/>
        <v>1826292.7912271416</v>
      </c>
    </row>
    <row r="103" spans="2:12" x14ac:dyDescent="0.3">
      <c r="B103" s="120" t="s">
        <v>16</v>
      </c>
      <c r="C103" s="120" t="s">
        <v>206</v>
      </c>
      <c r="D103" s="120" t="s">
        <v>207</v>
      </c>
      <c r="E103" s="87">
        <v>5629.3</v>
      </c>
      <c r="F103" s="87">
        <v>8763.68</v>
      </c>
      <c r="G103" s="87">
        <v>30638.73</v>
      </c>
      <c r="H103" s="87">
        <v>9920.2000000000007</v>
      </c>
      <c r="I103" s="87">
        <v>42377.36</v>
      </c>
      <c r="J103" s="113">
        <v>0</v>
      </c>
      <c r="K103" s="58">
        <v>1.1374297252915704</v>
      </c>
      <c r="L103" s="32">
        <f t="shared" si="2"/>
        <v>0</v>
      </c>
    </row>
    <row r="104" spans="2:12" x14ac:dyDescent="0.3">
      <c r="B104" s="120" t="s">
        <v>16</v>
      </c>
      <c r="C104" s="120" t="s">
        <v>312</v>
      </c>
      <c r="D104" s="120" t="s">
        <v>313</v>
      </c>
      <c r="E104" s="87" t="s">
        <v>356</v>
      </c>
      <c r="F104" s="87" t="s">
        <v>356</v>
      </c>
      <c r="G104" s="87" t="s">
        <v>356</v>
      </c>
      <c r="H104" s="87" t="s">
        <v>356</v>
      </c>
      <c r="I104" s="87" t="s">
        <v>356</v>
      </c>
      <c r="J104" s="113" t="s">
        <v>356</v>
      </c>
      <c r="K104" s="58">
        <v>1.1374297252915704</v>
      </c>
      <c r="L104" s="32" t="str">
        <f t="shared" si="2"/>
        <v/>
      </c>
    </row>
    <row r="105" spans="2:12" x14ac:dyDescent="0.3">
      <c r="B105" s="120" t="s">
        <v>16</v>
      </c>
      <c r="C105" s="120" t="s">
        <v>314</v>
      </c>
      <c r="D105" s="120" t="s">
        <v>315</v>
      </c>
      <c r="E105" s="87" t="s">
        <v>356</v>
      </c>
      <c r="F105" s="87" t="s">
        <v>356</v>
      </c>
      <c r="G105" s="87" t="s">
        <v>356</v>
      </c>
      <c r="H105" s="87" t="s">
        <v>356</v>
      </c>
      <c r="I105" s="87" t="s">
        <v>356</v>
      </c>
      <c r="J105" s="113" t="s">
        <v>356</v>
      </c>
      <c r="K105" s="58">
        <v>1.1374297252915704</v>
      </c>
      <c r="L105" s="32" t="str">
        <f t="shared" si="2"/>
        <v/>
      </c>
    </row>
    <row r="106" spans="2:12" x14ac:dyDescent="0.3">
      <c r="B106" s="120" t="s">
        <v>16</v>
      </c>
      <c r="C106" s="120" t="s">
        <v>316</v>
      </c>
      <c r="D106" s="120" t="s">
        <v>317</v>
      </c>
      <c r="E106" s="87" t="s">
        <v>356</v>
      </c>
      <c r="F106" s="87" t="s">
        <v>356</v>
      </c>
      <c r="G106" s="87" t="s">
        <v>356</v>
      </c>
      <c r="H106" s="87" t="s">
        <v>356</v>
      </c>
      <c r="I106" s="87" t="s">
        <v>356</v>
      </c>
      <c r="J106" s="113" t="s">
        <v>356</v>
      </c>
      <c r="K106" s="58">
        <v>1.1374297252915704</v>
      </c>
      <c r="L106" s="32" t="str">
        <f t="shared" si="2"/>
        <v/>
      </c>
    </row>
    <row r="107" spans="2:12" x14ac:dyDescent="0.3">
      <c r="B107" s="120" t="s">
        <v>16</v>
      </c>
      <c r="C107" s="120" t="s">
        <v>318</v>
      </c>
      <c r="D107" s="120" t="s">
        <v>319</v>
      </c>
      <c r="E107" s="87" t="s">
        <v>356</v>
      </c>
      <c r="F107" s="87" t="s">
        <v>356</v>
      </c>
      <c r="G107" s="87" t="s">
        <v>356</v>
      </c>
      <c r="H107" s="87" t="s">
        <v>356</v>
      </c>
      <c r="I107" s="87" t="s">
        <v>356</v>
      </c>
      <c r="J107" s="113" t="s">
        <v>356</v>
      </c>
      <c r="K107" s="58">
        <v>1.1374297252915704</v>
      </c>
      <c r="L107" s="32" t="str">
        <f t="shared" si="2"/>
        <v/>
      </c>
    </row>
    <row r="108" spans="2:12" x14ac:dyDescent="0.3">
      <c r="B108" s="120" t="s">
        <v>16</v>
      </c>
      <c r="C108" s="120" t="s">
        <v>320</v>
      </c>
      <c r="D108" s="120" t="s">
        <v>321</v>
      </c>
      <c r="E108" s="87" t="s">
        <v>356</v>
      </c>
      <c r="F108" s="87" t="s">
        <v>356</v>
      </c>
      <c r="G108" s="87" t="s">
        <v>356</v>
      </c>
      <c r="H108" s="87" t="s">
        <v>356</v>
      </c>
      <c r="I108" s="87" t="s">
        <v>356</v>
      </c>
      <c r="J108" s="113" t="s">
        <v>356</v>
      </c>
      <c r="K108" s="58">
        <v>1.1374297252915704</v>
      </c>
      <c r="L108" s="32" t="str">
        <f t="shared" si="2"/>
        <v/>
      </c>
    </row>
    <row r="109" spans="2:12" x14ac:dyDescent="0.3">
      <c r="B109" s="120" t="s">
        <v>16</v>
      </c>
      <c r="C109" s="120" t="s">
        <v>208</v>
      </c>
      <c r="D109" s="120" t="s">
        <v>209</v>
      </c>
      <c r="E109" s="87">
        <v>143197.74</v>
      </c>
      <c r="F109" s="87">
        <v>117126.15</v>
      </c>
      <c r="G109" s="87">
        <v>96015.4</v>
      </c>
      <c r="H109" s="87">
        <v>158761.12</v>
      </c>
      <c r="I109" s="87">
        <v>131761.16</v>
      </c>
      <c r="J109" s="113">
        <v>179874.32</v>
      </c>
      <c r="K109" s="58">
        <v>1.1374297252915704</v>
      </c>
      <c r="L109" s="32">
        <f t="shared" si="2"/>
        <v>204594.39838460804</v>
      </c>
    </row>
    <row r="110" spans="2:12" x14ac:dyDescent="0.3">
      <c r="B110" s="120" t="s">
        <v>16</v>
      </c>
      <c r="C110" s="120" t="s">
        <v>322</v>
      </c>
      <c r="D110" s="120" t="s">
        <v>323</v>
      </c>
      <c r="E110" s="87" t="s">
        <v>356</v>
      </c>
      <c r="F110" s="87" t="s">
        <v>356</v>
      </c>
      <c r="G110" s="87" t="s">
        <v>356</v>
      </c>
      <c r="H110" s="87" t="s">
        <v>356</v>
      </c>
      <c r="I110" s="87" t="s">
        <v>356</v>
      </c>
      <c r="J110" s="113" t="s">
        <v>356</v>
      </c>
      <c r="K110" s="58">
        <v>1.1374297252915704</v>
      </c>
      <c r="L110" s="32" t="str">
        <f t="shared" si="2"/>
        <v/>
      </c>
    </row>
    <row r="111" spans="2:12" x14ac:dyDescent="0.3">
      <c r="B111" s="120" t="s">
        <v>16</v>
      </c>
      <c r="C111" s="120" t="s">
        <v>324</v>
      </c>
      <c r="D111" s="120" t="s">
        <v>325</v>
      </c>
      <c r="E111" s="87" t="s">
        <v>356</v>
      </c>
      <c r="F111" s="87" t="s">
        <v>356</v>
      </c>
      <c r="G111" s="87" t="s">
        <v>356</v>
      </c>
      <c r="H111" s="87" t="s">
        <v>356</v>
      </c>
      <c r="I111" s="87" t="s">
        <v>356</v>
      </c>
      <c r="J111" s="113" t="s">
        <v>356</v>
      </c>
      <c r="K111" s="58">
        <v>1.1374297252915704</v>
      </c>
      <c r="L111" s="32" t="str">
        <f t="shared" si="2"/>
        <v/>
      </c>
    </row>
    <row r="112" spans="2:12" x14ac:dyDescent="0.3">
      <c r="B112" s="120" t="s">
        <v>16</v>
      </c>
      <c r="C112" s="120" t="s">
        <v>326</v>
      </c>
      <c r="D112" s="120" t="s">
        <v>327</v>
      </c>
      <c r="E112" s="87" t="s">
        <v>356</v>
      </c>
      <c r="F112" s="87" t="s">
        <v>356</v>
      </c>
      <c r="G112" s="87" t="s">
        <v>356</v>
      </c>
      <c r="H112" s="87" t="s">
        <v>356</v>
      </c>
      <c r="I112" s="87" t="s">
        <v>356</v>
      </c>
      <c r="J112" s="113" t="s">
        <v>356</v>
      </c>
      <c r="K112" s="58">
        <v>1.1374297252915704</v>
      </c>
      <c r="L112" s="32" t="str">
        <f t="shared" si="2"/>
        <v/>
      </c>
    </row>
    <row r="113" spans="2:12" x14ac:dyDescent="0.3">
      <c r="B113" s="120" t="s">
        <v>16</v>
      </c>
      <c r="C113" s="120" t="s">
        <v>328</v>
      </c>
      <c r="D113" s="120" t="s">
        <v>329</v>
      </c>
      <c r="E113" s="87" t="s">
        <v>356</v>
      </c>
      <c r="F113" s="87" t="s">
        <v>356</v>
      </c>
      <c r="G113" s="87" t="s">
        <v>356</v>
      </c>
      <c r="H113" s="87" t="s">
        <v>356</v>
      </c>
      <c r="I113" s="87" t="s">
        <v>356</v>
      </c>
      <c r="J113" s="113" t="s">
        <v>356</v>
      </c>
      <c r="K113" s="58">
        <v>1.1374297252915704</v>
      </c>
      <c r="L113" s="32" t="str">
        <f t="shared" si="2"/>
        <v/>
      </c>
    </row>
    <row r="114" spans="2:12" x14ac:dyDescent="0.3">
      <c r="B114" s="120" t="s">
        <v>16</v>
      </c>
      <c r="C114" s="120" t="s">
        <v>330</v>
      </c>
      <c r="D114" s="120" t="s">
        <v>331</v>
      </c>
      <c r="E114" s="87" t="s">
        <v>356</v>
      </c>
      <c r="F114" s="87" t="s">
        <v>356</v>
      </c>
      <c r="G114" s="87" t="s">
        <v>356</v>
      </c>
      <c r="H114" s="87" t="s">
        <v>356</v>
      </c>
      <c r="I114" s="87" t="s">
        <v>356</v>
      </c>
      <c r="J114" s="113" t="s">
        <v>356</v>
      </c>
      <c r="K114" s="58">
        <v>1.1374297252915704</v>
      </c>
      <c r="L114" s="32" t="str">
        <f t="shared" si="2"/>
        <v/>
      </c>
    </row>
    <row r="115" spans="2:12" x14ac:dyDescent="0.3">
      <c r="B115" s="120" t="s">
        <v>16</v>
      </c>
      <c r="C115" s="120" t="s">
        <v>332</v>
      </c>
      <c r="D115" s="120" t="s">
        <v>333</v>
      </c>
      <c r="E115" s="87" t="s">
        <v>356</v>
      </c>
      <c r="F115" s="87" t="s">
        <v>356</v>
      </c>
      <c r="G115" s="87" t="s">
        <v>356</v>
      </c>
      <c r="H115" s="87" t="s">
        <v>356</v>
      </c>
      <c r="I115" s="87" t="s">
        <v>356</v>
      </c>
      <c r="J115" s="113" t="s">
        <v>356</v>
      </c>
      <c r="K115" s="58">
        <v>1.1374297252915704</v>
      </c>
      <c r="L115" s="32" t="str">
        <f t="shared" si="2"/>
        <v/>
      </c>
    </row>
    <row r="116" spans="2:12" x14ac:dyDescent="0.3">
      <c r="B116" s="120" t="s">
        <v>16</v>
      </c>
      <c r="C116" s="120" t="s">
        <v>210</v>
      </c>
      <c r="D116" s="120" t="s">
        <v>211</v>
      </c>
      <c r="E116" s="87" t="s">
        <v>356</v>
      </c>
      <c r="F116" s="87" t="s">
        <v>356</v>
      </c>
      <c r="G116" s="87" t="s">
        <v>356</v>
      </c>
      <c r="H116" s="87" t="s">
        <v>356</v>
      </c>
      <c r="I116" s="87" t="s">
        <v>356</v>
      </c>
      <c r="J116" s="113" t="s">
        <v>356</v>
      </c>
      <c r="K116" s="58">
        <v>1.1374297252915704</v>
      </c>
      <c r="L116" s="32" t="str">
        <f t="shared" si="2"/>
        <v/>
      </c>
    </row>
    <row r="117" spans="2:12" x14ac:dyDescent="0.3">
      <c r="B117" s="120" t="s">
        <v>16</v>
      </c>
      <c r="C117" s="120" t="s">
        <v>212</v>
      </c>
      <c r="D117" s="120" t="s">
        <v>213</v>
      </c>
      <c r="E117" s="87">
        <v>3044510.86</v>
      </c>
      <c r="F117" s="87">
        <v>1767545.34</v>
      </c>
      <c r="G117" s="87">
        <v>752006.71</v>
      </c>
      <c r="H117" s="87">
        <v>1877785.48</v>
      </c>
      <c r="I117" s="87">
        <v>3295272.01</v>
      </c>
      <c r="J117" s="113">
        <v>3091177.56</v>
      </c>
      <c r="K117" s="58">
        <v>1.1374297252915704</v>
      </c>
      <c r="L117" s="32">
        <f t="shared" si="2"/>
        <v>3515997.2428982668</v>
      </c>
    </row>
    <row r="118" spans="2:12" x14ac:dyDescent="0.3">
      <c r="B118" s="120" t="s">
        <v>16</v>
      </c>
      <c r="C118" s="120" t="s">
        <v>214</v>
      </c>
      <c r="D118" s="120" t="s">
        <v>215</v>
      </c>
      <c r="E118" s="87">
        <v>329024.15000000002</v>
      </c>
      <c r="F118" s="87">
        <v>171151.03</v>
      </c>
      <c r="G118" s="87">
        <v>279786.5</v>
      </c>
      <c r="H118" s="87">
        <v>183382.82</v>
      </c>
      <c r="I118" s="87">
        <v>237070.06</v>
      </c>
      <c r="J118" s="113">
        <v>287348.09000000003</v>
      </c>
      <c r="K118" s="58">
        <v>1.1374297252915704</v>
      </c>
      <c r="L118" s="32">
        <f t="shared" si="2"/>
        <v>326838.25907175749</v>
      </c>
    </row>
    <row r="119" spans="2:12" x14ac:dyDescent="0.3">
      <c r="B119" s="120" t="s">
        <v>16</v>
      </c>
      <c r="C119" s="120" t="s">
        <v>216</v>
      </c>
      <c r="D119" s="120" t="s">
        <v>217</v>
      </c>
      <c r="E119" s="87">
        <v>28603.81</v>
      </c>
      <c r="F119" s="87">
        <v>6883.2</v>
      </c>
      <c r="G119" s="87">
        <v>4429.91</v>
      </c>
      <c r="H119" s="87">
        <v>12095.35</v>
      </c>
      <c r="I119" s="87">
        <v>12688.36</v>
      </c>
      <c r="J119" s="113">
        <v>40741.379999999997</v>
      </c>
      <c r="K119" s="58">
        <v>1.1374297252915704</v>
      </c>
      <c r="L119" s="32">
        <f t="shared" si="2"/>
        <v>46340.456661399476</v>
      </c>
    </row>
    <row r="120" spans="2:12" x14ac:dyDescent="0.3">
      <c r="B120" s="120" t="s">
        <v>16</v>
      </c>
      <c r="C120" s="120" t="s">
        <v>218</v>
      </c>
      <c r="D120" s="120" t="s">
        <v>219</v>
      </c>
      <c r="E120" s="87">
        <v>330078.98</v>
      </c>
      <c r="F120" s="87">
        <v>488479.13</v>
      </c>
      <c r="G120" s="87">
        <v>361471.35</v>
      </c>
      <c r="H120" s="87">
        <v>370854.25</v>
      </c>
      <c r="I120" s="87">
        <v>511628.75</v>
      </c>
      <c r="J120" s="113">
        <v>491860.07</v>
      </c>
      <c r="K120" s="58">
        <v>1.1374297252915704</v>
      </c>
      <c r="L120" s="32">
        <f t="shared" si="2"/>
        <v>559456.2643019926</v>
      </c>
    </row>
    <row r="121" spans="2:12" x14ac:dyDescent="0.3">
      <c r="B121" s="120" t="s">
        <v>19</v>
      </c>
      <c r="C121" s="120" t="s">
        <v>220</v>
      </c>
      <c r="D121" s="120" t="s">
        <v>221</v>
      </c>
      <c r="E121" s="87">
        <v>234462.26</v>
      </c>
      <c r="F121" s="87">
        <v>259073.41</v>
      </c>
      <c r="G121" s="87">
        <v>185156.96</v>
      </c>
      <c r="H121" s="87">
        <v>393874.21</v>
      </c>
      <c r="I121" s="87">
        <v>293945.46999999997</v>
      </c>
      <c r="J121" s="113">
        <v>234583.48</v>
      </c>
      <c r="K121" s="58">
        <v>1.1374297252915704</v>
      </c>
      <c r="L121" s="32">
        <f t="shared" si="2"/>
        <v>266822.22321434063</v>
      </c>
    </row>
    <row r="122" spans="2:12" x14ac:dyDescent="0.3">
      <c r="B122" s="120" t="s">
        <v>19</v>
      </c>
      <c r="C122" s="120" t="s">
        <v>222</v>
      </c>
      <c r="D122" s="120" t="s">
        <v>334</v>
      </c>
      <c r="E122" s="87">
        <v>268974.52</v>
      </c>
      <c r="F122" s="87">
        <v>288971.84999999998</v>
      </c>
      <c r="G122" s="87">
        <v>193296.78</v>
      </c>
      <c r="H122" s="87">
        <v>226926.59</v>
      </c>
      <c r="I122" s="87">
        <v>189576.94</v>
      </c>
      <c r="J122" s="113">
        <v>243364.13</v>
      </c>
      <c r="K122" s="58">
        <v>1.1374297252915704</v>
      </c>
      <c r="L122" s="32">
        <f t="shared" si="2"/>
        <v>276809.59553172201</v>
      </c>
    </row>
    <row r="123" spans="2:12" x14ac:dyDescent="0.3">
      <c r="B123" s="120" t="s">
        <v>19</v>
      </c>
      <c r="C123" s="120" t="s">
        <v>223</v>
      </c>
      <c r="D123" s="120" t="s">
        <v>224</v>
      </c>
      <c r="E123" s="87">
        <v>937976.26</v>
      </c>
      <c r="F123" s="87">
        <v>757513.31</v>
      </c>
      <c r="G123" s="87">
        <v>828652.8</v>
      </c>
      <c r="H123" s="87">
        <v>1293150.43</v>
      </c>
      <c r="I123" s="87">
        <v>1144499.1200000001</v>
      </c>
      <c r="J123" s="113">
        <v>753283.81</v>
      </c>
      <c r="K123" s="58">
        <v>1.1374297252915704</v>
      </c>
      <c r="L123" s="32">
        <f t="shared" si="2"/>
        <v>856807.39707488753</v>
      </c>
    </row>
    <row r="124" spans="2:12" x14ac:dyDescent="0.3">
      <c r="B124" s="120" t="s">
        <v>19</v>
      </c>
      <c r="C124" s="120" t="s">
        <v>225</v>
      </c>
      <c r="D124" s="120" t="s">
        <v>226</v>
      </c>
      <c r="E124" s="87">
        <v>197459.52</v>
      </c>
      <c r="F124" s="87">
        <v>173676.1</v>
      </c>
      <c r="G124" s="87">
        <v>114165.06</v>
      </c>
      <c r="H124" s="113">
        <v>242934.56</v>
      </c>
      <c r="I124" s="114">
        <v>163989.92000000001</v>
      </c>
      <c r="J124" s="113">
        <v>167645.44</v>
      </c>
      <c r="K124" s="58">
        <v>1.1374297252915704</v>
      </c>
      <c r="L124" s="32">
        <f t="shared" si="2"/>
        <v>190684.90676558446</v>
      </c>
    </row>
    <row r="125" spans="2:12" x14ac:dyDescent="0.3">
      <c r="B125" s="120" t="s">
        <v>19</v>
      </c>
      <c r="C125" s="120" t="s">
        <v>227</v>
      </c>
      <c r="D125" s="120" t="s">
        <v>228</v>
      </c>
      <c r="E125" s="87" t="s">
        <v>356</v>
      </c>
      <c r="F125" s="87" t="s">
        <v>356</v>
      </c>
      <c r="G125" s="87" t="s">
        <v>356</v>
      </c>
      <c r="H125" s="87" t="s">
        <v>356</v>
      </c>
      <c r="I125" s="87" t="s">
        <v>356</v>
      </c>
      <c r="J125" s="113" t="s">
        <v>356</v>
      </c>
      <c r="K125" s="58">
        <v>1.1374297252915704</v>
      </c>
      <c r="L125" s="32" t="str">
        <f t="shared" si="2"/>
        <v/>
      </c>
    </row>
    <row r="126" spans="2:12" x14ac:dyDescent="0.3">
      <c r="B126" s="120" t="s">
        <v>19</v>
      </c>
      <c r="C126" s="120" t="s">
        <v>229</v>
      </c>
      <c r="D126" s="120" t="s">
        <v>230</v>
      </c>
      <c r="E126" s="87">
        <v>1696343.98</v>
      </c>
      <c r="F126" s="87">
        <v>1809500.84</v>
      </c>
      <c r="G126" s="87">
        <v>1702299.69</v>
      </c>
      <c r="H126" s="87">
        <v>1751773.34</v>
      </c>
      <c r="I126" s="87">
        <v>1446440.06</v>
      </c>
      <c r="J126" s="113">
        <v>1083464.21</v>
      </c>
      <c r="K126" s="58">
        <v>1.1374297252915704</v>
      </c>
      <c r="L126" s="32">
        <f t="shared" si="2"/>
        <v>1232364.3987435482</v>
      </c>
    </row>
    <row r="127" spans="2:12" x14ac:dyDescent="0.3">
      <c r="B127" s="120" t="s">
        <v>19</v>
      </c>
      <c r="C127" s="120" t="s">
        <v>335</v>
      </c>
      <c r="D127" s="120" t="s">
        <v>336</v>
      </c>
      <c r="E127" s="87" t="s">
        <v>356</v>
      </c>
      <c r="F127" s="87" t="s">
        <v>356</v>
      </c>
      <c r="G127" s="87" t="s">
        <v>356</v>
      </c>
      <c r="H127" s="87" t="s">
        <v>356</v>
      </c>
      <c r="I127" s="87" t="s">
        <v>356</v>
      </c>
      <c r="J127" s="113" t="s">
        <v>356</v>
      </c>
      <c r="K127" s="58">
        <v>1.1374297252915704</v>
      </c>
      <c r="L127" s="32" t="str">
        <f t="shared" si="2"/>
        <v/>
      </c>
    </row>
    <row r="128" spans="2:12" x14ac:dyDescent="0.3">
      <c r="B128" s="133" t="s">
        <v>19</v>
      </c>
      <c r="C128" s="133" t="s">
        <v>235</v>
      </c>
      <c r="D128" s="133" t="s">
        <v>337</v>
      </c>
      <c r="E128" s="87">
        <v>938270.67</v>
      </c>
      <c r="F128" s="87">
        <v>1039281.4</v>
      </c>
      <c r="G128" s="87">
        <v>1094073.94</v>
      </c>
      <c r="H128" s="87">
        <v>696865.37</v>
      </c>
      <c r="I128" s="87">
        <v>688624.95</v>
      </c>
      <c r="J128" s="113">
        <v>1685282.95</v>
      </c>
      <c r="K128" s="58">
        <v>1.1374297252915704</v>
      </c>
      <c r="L128" s="32">
        <f t="shared" si="2"/>
        <v>1916890.9228570673</v>
      </c>
    </row>
    <row r="129" spans="2:12" x14ac:dyDescent="0.3">
      <c r="B129" s="133" t="s">
        <v>19</v>
      </c>
      <c r="C129" s="133" t="s">
        <v>236</v>
      </c>
      <c r="D129" s="133" t="s">
        <v>237</v>
      </c>
      <c r="E129" s="87">
        <v>339675.39</v>
      </c>
      <c r="F129" s="87">
        <v>234505.37</v>
      </c>
      <c r="G129" s="87">
        <v>220423.26</v>
      </c>
      <c r="H129" s="87">
        <v>239223.98</v>
      </c>
      <c r="I129" s="87">
        <v>57117.33</v>
      </c>
      <c r="J129" s="113">
        <v>260766.77</v>
      </c>
      <c r="K129" s="58">
        <v>1.1374297252915704</v>
      </c>
      <c r="L129" s="32">
        <f t="shared" si="2"/>
        <v>296603.87556627009</v>
      </c>
    </row>
    <row r="130" spans="2:12" x14ac:dyDescent="0.3">
      <c r="B130" s="133" t="s">
        <v>19</v>
      </c>
      <c r="C130" s="133" t="s">
        <v>238</v>
      </c>
      <c r="D130" s="133" t="s">
        <v>239</v>
      </c>
      <c r="E130" s="87">
        <v>400814.08000000002</v>
      </c>
      <c r="F130" s="87">
        <v>944770.96</v>
      </c>
      <c r="G130" s="87">
        <v>338796.11</v>
      </c>
      <c r="H130" s="87">
        <v>564869.43000000005</v>
      </c>
      <c r="I130" s="87">
        <v>723204.53</v>
      </c>
      <c r="J130" s="113">
        <v>818193.06</v>
      </c>
      <c r="K130" s="58">
        <v>1.1374297252915704</v>
      </c>
      <c r="L130" s="32">
        <f t="shared" si="2"/>
        <v>930637.10747126944</v>
      </c>
    </row>
    <row r="131" spans="2:12" x14ac:dyDescent="0.3">
      <c r="B131" s="133" t="s">
        <v>19</v>
      </c>
      <c r="C131" s="133" t="s">
        <v>242</v>
      </c>
      <c r="D131" s="133" t="s">
        <v>243</v>
      </c>
      <c r="E131" s="87">
        <v>276637.36</v>
      </c>
      <c r="F131" s="87">
        <v>252126.61</v>
      </c>
      <c r="G131" s="87">
        <v>29641.54</v>
      </c>
      <c r="H131" s="87">
        <v>153801.79999999999</v>
      </c>
      <c r="I131" s="87">
        <v>128782.78</v>
      </c>
      <c r="J131" s="113">
        <v>112212.99</v>
      </c>
      <c r="K131" s="58">
        <v>1.1374297252915704</v>
      </c>
      <c r="L131" s="32">
        <f t="shared" si="2"/>
        <v>127634.39038984574</v>
      </c>
    </row>
    <row r="132" spans="2:12" x14ac:dyDescent="0.3">
      <c r="B132" s="133" t="s">
        <v>19</v>
      </c>
      <c r="C132" s="133" t="s">
        <v>338</v>
      </c>
      <c r="D132" s="133" t="s">
        <v>339</v>
      </c>
      <c r="E132" s="87" t="s">
        <v>356</v>
      </c>
      <c r="F132" s="87" t="s">
        <v>356</v>
      </c>
      <c r="G132" s="87" t="s">
        <v>356</v>
      </c>
      <c r="H132" s="87" t="s">
        <v>356</v>
      </c>
      <c r="I132" s="87" t="s">
        <v>356</v>
      </c>
      <c r="J132" s="113" t="s">
        <v>356</v>
      </c>
      <c r="K132" s="58">
        <v>1.1374297252915704</v>
      </c>
      <c r="L132" s="32" t="str">
        <f t="shared" si="2"/>
        <v/>
      </c>
    </row>
    <row r="133" spans="2:12" x14ac:dyDescent="0.3">
      <c r="B133" s="133" t="s">
        <v>19</v>
      </c>
      <c r="C133" s="133" t="s">
        <v>244</v>
      </c>
      <c r="D133" s="133" t="s">
        <v>245</v>
      </c>
      <c r="E133" s="87">
        <v>257730.7</v>
      </c>
      <c r="F133" s="87">
        <v>597468.71</v>
      </c>
      <c r="G133" s="87">
        <v>464434.51</v>
      </c>
      <c r="H133" s="87">
        <v>1031291.76</v>
      </c>
      <c r="I133" s="87">
        <v>511031.17</v>
      </c>
      <c r="J133" s="113">
        <v>570533.81000000006</v>
      </c>
      <c r="K133" s="58">
        <v>1.1374297252915704</v>
      </c>
      <c r="L133" s="32">
        <f t="shared" si="2"/>
        <v>648942.11477785313</v>
      </c>
    </row>
    <row r="134" spans="2:12" x14ac:dyDescent="0.3">
      <c r="B134" s="133" t="s">
        <v>19</v>
      </c>
      <c r="C134" s="133" t="s">
        <v>246</v>
      </c>
      <c r="D134" s="133" t="s">
        <v>247</v>
      </c>
      <c r="E134" s="87">
        <v>2581436.8199999998</v>
      </c>
      <c r="F134" s="87">
        <v>2561510.38</v>
      </c>
      <c r="G134" s="87">
        <v>1951223.46</v>
      </c>
      <c r="H134" s="87">
        <v>2369226.36</v>
      </c>
      <c r="I134" s="87">
        <v>2014213.01</v>
      </c>
      <c r="J134" s="113">
        <v>1827798.45</v>
      </c>
      <c r="K134" s="58">
        <v>1.1374297252915704</v>
      </c>
      <c r="L134" s="32">
        <f t="shared" si="2"/>
        <v>2078992.288871858</v>
      </c>
    </row>
    <row r="135" spans="2:12" x14ac:dyDescent="0.3">
      <c r="B135" s="133" t="s">
        <v>19</v>
      </c>
      <c r="C135" s="133" t="s">
        <v>248</v>
      </c>
      <c r="D135" s="133" t="s">
        <v>249</v>
      </c>
      <c r="E135" s="87">
        <v>1427619.66</v>
      </c>
      <c r="F135" s="87">
        <v>1323535.68</v>
      </c>
      <c r="G135" s="87">
        <v>1436366.71</v>
      </c>
      <c r="H135" s="87">
        <v>1471932.08</v>
      </c>
      <c r="I135" s="87">
        <v>825807.76</v>
      </c>
      <c r="J135" s="113">
        <v>1211083.5</v>
      </c>
      <c r="K135" s="58">
        <v>1.1374297252915704</v>
      </c>
      <c r="L135" s="32">
        <f t="shared" si="2"/>
        <v>1377522.3727101537</v>
      </c>
    </row>
    <row r="136" spans="2:12" x14ac:dyDescent="0.3">
      <c r="B136" s="133" t="s">
        <v>19</v>
      </c>
      <c r="C136" s="133" t="s">
        <v>250</v>
      </c>
      <c r="D136" s="133" t="s">
        <v>340</v>
      </c>
      <c r="E136" s="87">
        <v>367960.59</v>
      </c>
      <c r="F136" s="87">
        <v>194868.54</v>
      </c>
      <c r="G136" s="87">
        <v>174041.33</v>
      </c>
      <c r="H136" s="87">
        <v>259699.13</v>
      </c>
      <c r="I136" s="87">
        <v>214308.76</v>
      </c>
      <c r="J136" s="113">
        <v>173566.7</v>
      </c>
      <c r="K136" s="58">
        <v>1.1374297252915704</v>
      </c>
      <c r="L136" s="32">
        <f t="shared" si="2"/>
        <v>197419.92390076444</v>
      </c>
    </row>
    <row r="137" spans="2:12" x14ac:dyDescent="0.3">
      <c r="B137" s="133" t="s">
        <v>19</v>
      </c>
      <c r="C137" s="133" t="s">
        <v>251</v>
      </c>
      <c r="D137" s="133" t="s">
        <v>252</v>
      </c>
      <c r="E137" s="87">
        <v>474591.53</v>
      </c>
      <c r="F137" s="87">
        <v>292387.17</v>
      </c>
      <c r="G137" s="87">
        <v>295729.62</v>
      </c>
      <c r="H137" s="87">
        <v>518230.28</v>
      </c>
      <c r="I137" s="87">
        <v>531680.56999999995</v>
      </c>
      <c r="J137" s="113">
        <v>741219.52</v>
      </c>
      <c r="K137" s="58">
        <v>1.1374297252915704</v>
      </c>
      <c r="L137" s="32">
        <f t="shared" si="2"/>
        <v>843085.11501434969</v>
      </c>
    </row>
    <row r="138" spans="2:12" x14ac:dyDescent="0.3">
      <c r="B138" s="133" t="s">
        <v>19</v>
      </c>
      <c r="C138" s="133" t="s">
        <v>341</v>
      </c>
      <c r="D138" s="133" t="s">
        <v>342</v>
      </c>
      <c r="E138" s="87" t="s">
        <v>356</v>
      </c>
      <c r="F138" s="87" t="s">
        <v>356</v>
      </c>
      <c r="G138" s="87" t="s">
        <v>356</v>
      </c>
      <c r="H138" s="87" t="s">
        <v>356</v>
      </c>
      <c r="I138" s="87" t="s">
        <v>356</v>
      </c>
      <c r="J138" s="113" t="s">
        <v>356</v>
      </c>
      <c r="K138" s="58">
        <v>1.1374297252915704</v>
      </c>
      <c r="L138" s="32" t="str">
        <f t="shared" ref="L138:L159" si="3">IFERROR((J138*K138),"")</f>
        <v/>
      </c>
    </row>
    <row r="139" spans="2:12" x14ac:dyDescent="0.3">
      <c r="B139" s="133" t="s">
        <v>19</v>
      </c>
      <c r="C139" s="133" t="s">
        <v>255</v>
      </c>
      <c r="D139" s="133" t="s">
        <v>256</v>
      </c>
      <c r="E139" s="87" t="s">
        <v>356</v>
      </c>
      <c r="F139" s="87" t="s">
        <v>356</v>
      </c>
      <c r="G139" s="87" t="s">
        <v>356</v>
      </c>
      <c r="H139" s="87" t="s">
        <v>356</v>
      </c>
      <c r="I139" s="87" t="s">
        <v>356</v>
      </c>
      <c r="J139" s="113" t="s">
        <v>356</v>
      </c>
      <c r="K139" s="58">
        <v>1.1374297252915704</v>
      </c>
      <c r="L139" s="32" t="str">
        <f t="shared" si="3"/>
        <v/>
      </c>
    </row>
    <row r="140" spans="2:12" x14ac:dyDescent="0.3">
      <c r="B140" s="133" t="s">
        <v>19</v>
      </c>
      <c r="C140" s="133" t="s">
        <v>343</v>
      </c>
      <c r="D140" s="133" t="s">
        <v>344</v>
      </c>
      <c r="E140" s="87" t="s">
        <v>356</v>
      </c>
      <c r="F140" s="87" t="s">
        <v>356</v>
      </c>
      <c r="G140" s="87" t="s">
        <v>356</v>
      </c>
      <c r="H140" s="87" t="s">
        <v>356</v>
      </c>
      <c r="I140" s="87" t="s">
        <v>356</v>
      </c>
      <c r="J140" s="113" t="s">
        <v>356</v>
      </c>
      <c r="K140" s="58">
        <v>1.1374297252915704</v>
      </c>
      <c r="L140" s="32" t="str">
        <f t="shared" si="3"/>
        <v/>
      </c>
    </row>
    <row r="141" spans="2:12" x14ac:dyDescent="0.3">
      <c r="B141" s="133" t="s">
        <v>19</v>
      </c>
      <c r="C141" s="133" t="s">
        <v>345</v>
      </c>
      <c r="D141" s="133" t="s">
        <v>346</v>
      </c>
      <c r="E141" s="87" t="s">
        <v>356</v>
      </c>
      <c r="F141" s="87" t="s">
        <v>356</v>
      </c>
      <c r="G141" s="87" t="s">
        <v>356</v>
      </c>
      <c r="H141" s="87" t="s">
        <v>356</v>
      </c>
      <c r="I141" s="87" t="s">
        <v>356</v>
      </c>
      <c r="J141" s="113" t="s">
        <v>356</v>
      </c>
      <c r="K141" s="58">
        <v>1.1374297252915704</v>
      </c>
      <c r="L141" s="32" t="str">
        <f t="shared" si="3"/>
        <v/>
      </c>
    </row>
    <row r="142" spans="2:12" x14ac:dyDescent="0.3">
      <c r="B142" s="133" t="s">
        <v>19</v>
      </c>
      <c r="C142" s="133" t="s">
        <v>347</v>
      </c>
      <c r="D142" s="133" t="s">
        <v>348</v>
      </c>
      <c r="E142" s="87" t="s">
        <v>356</v>
      </c>
      <c r="F142" s="87" t="s">
        <v>356</v>
      </c>
      <c r="G142" s="87" t="s">
        <v>356</v>
      </c>
      <c r="H142" s="87" t="s">
        <v>356</v>
      </c>
      <c r="I142" s="87" t="s">
        <v>356</v>
      </c>
      <c r="J142" s="113" t="s">
        <v>356</v>
      </c>
      <c r="K142" s="58">
        <v>1.1374297252915704</v>
      </c>
      <c r="L142" s="32" t="str">
        <f t="shared" si="3"/>
        <v/>
      </c>
    </row>
    <row r="143" spans="2:12" x14ac:dyDescent="0.3">
      <c r="B143" s="133" t="s">
        <v>19</v>
      </c>
      <c r="C143" s="133" t="s">
        <v>259</v>
      </c>
      <c r="D143" s="133" t="s">
        <v>260</v>
      </c>
      <c r="E143" s="87">
        <v>133103.89000000001</v>
      </c>
      <c r="F143" s="87">
        <v>120166.1</v>
      </c>
      <c r="G143" s="87">
        <v>156539.79</v>
      </c>
      <c r="H143" s="87">
        <v>135084.84</v>
      </c>
      <c r="I143" s="87">
        <v>181620.64</v>
      </c>
      <c r="J143" s="113">
        <v>334582.8</v>
      </c>
      <c r="K143" s="58">
        <v>1.1374297252915704</v>
      </c>
      <c r="L143" s="32">
        <f t="shared" si="3"/>
        <v>380564.42229128443</v>
      </c>
    </row>
    <row r="144" spans="2:12" x14ac:dyDescent="0.3">
      <c r="B144" s="133" t="s">
        <v>19</v>
      </c>
      <c r="C144" s="133" t="s">
        <v>349</v>
      </c>
      <c r="D144" s="133" t="s">
        <v>350</v>
      </c>
      <c r="E144" s="87" t="s">
        <v>356</v>
      </c>
      <c r="F144" s="87" t="s">
        <v>356</v>
      </c>
      <c r="G144" s="87" t="s">
        <v>356</v>
      </c>
      <c r="H144" s="87" t="s">
        <v>356</v>
      </c>
      <c r="I144" s="87" t="s">
        <v>356</v>
      </c>
      <c r="J144" s="113" t="s">
        <v>356</v>
      </c>
      <c r="K144" s="58">
        <v>1.1374297252915704</v>
      </c>
      <c r="L144" s="32" t="str">
        <f t="shared" si="3"/>
        <v/>
      </c>
    </row>
    <row r="145" spans="2:12" x14ac:dyDescent="0.3">
      <c r="B145" s="133" t="s">
        <v>19</v>
      </c>
      <c r="C145" s="133" t="s">
        <v>351</v>
      </c>
      <c r="D145" s="133" t="s">
        <v>352</v>
      </c>
      <c r="E145" s="87" t="s">
        <v>356</v>
      </c>
      <c r="F145" s="87" t="s">
        <v>356</v>
      </c>
      <c r="G145" s="87" t="s">
        <v>356</v>
      </c>
      <c r="H145" s="87" t="s">
        <v>356</v>
      </c>
      <c r="I145" s="87" t="s">
        <v>356</v>
      </c>
      <c r="J145" s="113" t="s">
        <v>356</v>
      </c>
      <c r="K145" s="58">
        <v>1.1374297252915704</v>
      </c>
      <c r="L145" s="32" t="str">
        <f t="shared" si="3"/>
        <v/>
      </c>
    </row>
    <row r="146" spans="2:12" x14ac:dyDescent="0.3">
      <c r="B146" s="133" t="s">
        <v>19</v>
      </c>
      <c r="C146" s="133" t="s">
        <v>353</v>
      </c>
      <c r="D146" s="133" t="s">
        <v>354</v>
      </c>
      <c r="E146" s="87" t="s">
        <v>356</v>
      </c>
      <c r="F146" s="87" t="s">
        <v>356</v>
      </c>
      <c r="G146" s="87" t="s">
        <v>356</v>
      </c>
      <c r="H146" s="87" t="s">
        <v>356</v>
      </c>
      <c r="I146" s="87" t="s">
        <v>356</v>
      </c>
      <c r="J146" s="113" t="s">
        <v>356</v>
      </c>
      <c r="K146" s="58">
        <v>1.1374297252915704</v>
      </c>
      <c r="L146" s="32" t="str">
        <f t="shared" si="3"/>
        <v/>
      </c>
    </row>
    <row r="147" spans="2:12" x14ac:dyDescent="0.3">
      <c r="B147" s="133" t="s">
        <v>357</v>
      </c>
      <c r="C147" s="133" t="s">
        <v>231</v>
      </c>
      <c r="D147" s="133" t="s">
        <v>232</v>
      </c>
      <c r="E147" s="87">
        <v>2344704.9700000002</v>
      </c>
      <c r="F147" s="87">
        <v>2160396.7400000002</v>
      </c>
      <c r="G147" s="87">
        <v>1488860.64</v>
      </c>
      <c r="H147" s="87">
        <v>1245793</v>
      </c>
      <c r="I147" s="87">
        <v>717080.37</v>
      </c>
      <c r="J147" s="113">
        <v>1054865.02</v>
      </c>
      <c r="K147" s="58">
        <v>1.1374297252915704</v>
      </c>
      <c r="L147" s="32">
        <f t="shared" si="3"/>
        <v>1199834.829918287</v>
      </c>
    </row>
    <row r="148" spans="2:12" x14ac:dyDescent="0.3">
      <c r="B148" s="120" t="s">
        <v>357</v>
      </c>
      <c r="C148" s="120" t="s">
        <v>57</v>
      </c>
      <c r="D148" s="120" t="s">
        <v>58</v>
      </c>
      <c r="E148" s="87">
        <v>1909149.25</v>
      </c>
      <c r="F148" s="87">
        <v>1443210.19</v>
      </c>
      <c r="G148" s="87">
        <v>645740.86</v>
      </c>
      <c r="H148" s="87">
        <v>1959819.31</v>
      </c>
      <c r="I148" s="87">
        <v>1603712.68</v>
      </c>
      <c r="J148" s="113">
        <v>974654.55</v>
      </c>
      <c r="K148" s="58">
        <v>1.1374297252915704</v>
      </c>
      <c r="L148" s="32">
        <f t="shared" ref="L148" si="4">IFERROR((J148*K148),"")</f>
        <v>1108601.0570606792</v>
      </c>
    </row>
    <row r="149" spans="2:12" x14ac:dyDescent="0.3">
      <c r="B149" s="133" t="s">
        <v>357</v>
      </c>
      <c r="C149" s="133" t="s">
        <v>262</v>
      </c>
      <c r="D149" s="133" t="s">
        <v>263</v>
      </c>
      <c r="E149" s="87">
        <v>5011098.1100000003</v>
      </c>
      <c r="F149" s="87">
        <v>4592010.58</v>
      </c>
      <c r="G149" s="87">
        <v>3595737.72</v>
      </c>
      <c r="H149" s="87">
        <v>9540911.0199999996</v>
      </c>
      <c r="I149" s="87">
        <v>6677714.6699999999</v>
      </c>
      <c r="J149" s="113">
        <v>7066861.9000000004</v>
      </c>
      <c r="K149" s="58">
        <v>1.1374297252915704</v>
      </c>
      <c r="L149" s="32">
        <f t="shared" si="3"/>
        <v>8038058.7895904658</v>
      </c>
    </row>
    <row r="150" spans="2:12" x14ac:dyDescent="0.3">
      <c r="B150" s="120" t="s">
        <v>357</v>
      </c>
      <c r="C150" s="133" t="s">
        <v>233</v>
      </c>
      <c r="D150" s="133" t="s">
        <v>234</v>
      </c>
      <c r="E150" s="87">
        <v>209851.7</v>
      </c>
      <c r="F150" s="87">
        <v>98111.65</v>
      </c>
      <c r="G150" s="87">
        <v>261879.1</v>
      </c>
      <c r="H150" s="87">
        <v>14572.1</v>
      </c>
      <c r="I150" s="87">
        <v>0</v>
      </c>
      <c r="J150" s="113">
        <v>0</v>
      </c>
      <c r="K150" s="58">
        <v>1.1374297252915704</v>
      </c>
      <c r="L150" s="32">
        <f t="shared" ref="L150" si="5">IFERROR((J150*K150),"")</f>
        <v>0</v>
      </c>
    </row>
    <row r="151" spans="2:12" x14ac:dyDescent="0.3">
      <c r="B151" s="120" t="s">
        <v>357</v>
      </c>
      <c r="C151" s="120" t="s">
        <v>182</v>
      </c>
      <c r="D151" s="120" t="s">
        <v>183</v>
      </c>
      <c r="E151" s="87">
        <v>2677209.41</v>
      </c>
      <c r="F151" s="87">
        <v>3057409.46</v>
      </c>
      <c r="G151" s="87">
        <v>2085586.13</v>
      </c>
      <c r="H151" s="87">
        <v>3818056.56</v>
      </c>
      <c r="I151" s="87">
        <v>2538315.65</v>
      </c>
      <c r="J151" s="113">
        <v>3319198.19</v>
      </c>
      <c r="K151" s="58">
        <v>1.1374297252915704</v>
      </c>
      <c r="L151" s="32">
        <f t="shared" ref="L151" si="6">IFERROR((J151*K151),"")</f>
        <v>3775354.6854399778</v>
      </c>
    </row>
    <row r="152" spans="2:12" x14ac:dyDescent="0.3">
      <c r="B152" s="133" t="s">
        <v>357</v>
      </c>
      <c r="C152" s="133" t="s">
        <v>59</v>
      </c>
      <c r="D152" s="133" t="s">
        <v>60</v>
      </c>
      <c r="E152" s="87">
        <v>2041659.68</v>
      </c>
      <c r="F152" s="87">
        <v>1713960.68</v>
      </c>
      <c r="G152" s="87">
        <v>948408.64</v>
      </c>
      <c r="H152" s="87">
        <v>1473166.52</v>
      </c>
      <c r="I152" s="87">
        <v>1420225.22</v>
      </c>
      <c r="J152" s="113">
        <v>1559349.1</v>
      </c>
      <c r="K152" s="58">
        <v>1.1374297252915704</v>
      </c>
      <c r="L152" s="32">
        <f t="shared" si="3"/>
        <v>1773650.0184466576</v>
      </c>
    </row>
    <row r="153" spans="2:12" x14ac:dyDescent="0.3">
      <c r="B153" s="133" t="s">
        <v>357</v>
      </c>
      <c r="C153" s="133" t="s">
        <v>188</v>
      </c>
      <c r="D153" s="133" t="s">
        <v>189</v>
      </c>
      <c r="E153" s="87">
        <v>1267397.8700000001</v>
      </c>
      <c r="F153" s="87">
        <v>1667401.54</v>
      </c>
      <c r="G153" s="87">
        <v>1188417.32</v>
      </c>
      <c r="H153" s="87">
        <v>2747105.23</v>
      </c>
      <c r="I153" s="87">
        <v>2765710.63</v>
      </c>
      <c r="J153" s="113">
        <v>2703076.62</v>
      </c>
      <c r="K153" s="58">
        <v>1.1374297252915704</v>
      </c>
      <c r="L153" s="32">
        <f t="shared" si="3"/>
        <v>3074559.6973286667</v>
      </c>
    </row>
    <row r="154" spans="2:12" x14ac:dyDescent="0.3">
      <c r="B154" s="133" t="s">
        <v>357</v>
      </c>
      <c r="C154" s="133" t="s">
        <v>77</v>
      </c>
      <c r="D154" s="133" t="s">
        <v>78</v>
      </c>
      <c r="E154" s="87">
        <v>362939.8</v>
      </c>
      <c r="F154" s="87">
        <v>399827.52</v>
      </c>
      <c r="G154" s="87">
        <v>164543.35</v>
      </c>
      <c r="H154" s="87">
        <v>234397.09</v>
      </c>
      <c r="I154" s="87">
        <v>319651.19</v>
      </c>
      <c r="J154" s="113">
        <v>296379.71000000002</v>
      </c>
      <c r="K154" s="58">
        <v>1.1374297252915704</v>
      </c>
      <c r="L154" s="32">
        <f t="shared" si="3"/>
        <v>337111.09212729533</v>
      </c>
    </row>
    <row r="155" spans="2:12" x14ac:dyDescent="0.3">
      <c r="B155" s="120" t="s">
        <v>357</v>
      </c>
      <c r="C155" s="133" t="s">
        <v>240</v>
      </c>
      <c r="D155" s="133" t="s">
        <v>241</v>
      </c>
      <c r="E155" s="87">
        <v>529675.87</v>
      </c>
      <c r="F155" s="87">
        <v>435017.64</v>
      </c>
      <c r="G155" s="87">
        <v>16849.72</v>
      </c>
      <c r="H155" s="87">
        <v>288109.64</v>
      </c>
      <c r="I155" s="87">
        <v>93027.42</v>
      </c>
      <c r="J155" s="113">
        <v>72208.5</v>
      </c>
      <c r="K155" s="58">
        <v>1.1374297252915704</v>
      </c>
      <c r="L155" s="32">
        <f t="shared" ref="L155" si="7">IFERROR((J155*K155),"")</f>
        <v>82132.094318716365</v>
      </c>
    </row>
    <row r="156" spans="2:12" x14ac:dyDescent="0.3">
      <c r="B156" s="133" t="s">
        <v>357</v>
      </c>
      <c r="C156" s="133" t="s">
        <v>264</v>
      </c>
      <c r="D156" s="133" t="s">
        <v>265</v>
      </c>
      <c r="E156" s="87">
        <v>5813251.3499999996</v>
      </c>
      <c r="F156" s="87">
        <v>4286512.72</v>
      </c>
      <c r="G156" s="87">
        <v>4916425.62</v>
      </c>
      <c r="H156" s="87">
        <v>4916829.3</v>
      </c>
      <c r="I156" s="87">
        <v>8162134.0599999996</v>
      </c>
      <c r="J156" s="113">
        <v>7159990.5999999996</v>
      </c>
      <c r="K156" s="58">
        <v>1.1374297252915704</v>
      </c>
      <c r="L156" s="32">
        <f t="shared" si="3"/>
        <v>8143986.1412482262</v>
      </c>
    </row>
    <row r="157" spans="2:12" x14ac:dyDescent="0.3">
      <c r="B157" s="120" t="s">
        <v>357</v>
      </c>
      <c r="C157" s="133" t="s">
        <v>253</v>
      </c>
      <c r="D157" s="133" t="s">
        <v>254</v>
      </c>
      <c r="E157" s="87">
        <v>199617.9</v>
      </c>
      <c r="F157" s="87">
        <v>180991.82</v>
      </c>
      <c r="G157" s="87">
        <v>0</v>
      </c>
      <c r="H157" s="87">
        <v>0</v>
      </c>
      <c r="I157" s="87">
        <v>0</v>
      </c>
      <c r="J157" s="113">
        <v>77989.94</v>
      </c>
      <c r="K157" s="58">
        <v>1.1374297252915704</v>
      </c>
      <c r="L157" s="32">
        <f t="shared" si="3"/>
        <v>88708.076029706062</v>
      </c>
    </row>
    <row r="158" spans="2:12" x14ac:dyDescent="0.3">
      <c r="B158" s="120" t="s">
        <v>357</v>
      </c>
      <c r="C158" s="120" t="s">
        <v>121</v>
      </c>
      <c r="D158" s="120" t="s">
        <v>122</v>
      </c>
      <c r="E158" s="87" t="s">
        <v>356</v>
      </c>
      <c r="F158" s="87" t="s">
        <v>356</v>
      </c>
      <c r="G158" s="87" t="s">
        <v>356</v>
      </c>
      <c r="H158" s="87" t="s">
        <v>356</v>
      </c>
      <c r="I158" s="87" t="s">
        <v>356</v>
      </c>
      <c r="J158" s="113" t="s">
        <v>356</v>
      </c>
      <c r="K158" s="58">
        <v>1.1374297252915704</v>
      </c>
      <c r="L158" s="32" t="str">
        <f t="shared" si="3"/>
        <v/>
      </c>
    </row>
    <row r="159" spans="2:12" x14ac:dyDescent="0.3">
      <c r="B159" s="133" t="s">
        <v>357</v>
      </c>
      <c r="C159" s="133" t="s">
        <v>125</v>
      </c>
      <c r="D159" s="133" t="s">
        <v>355</v>
      </c>
      <c r="E159" s="87">
        <v>315626.42</v>
      </c>
      <c r="F159" s="87">
        <v>260132.35</v>
      </c>
      <c r="G159" s="87">
        <v>117346.89</v>
      </c>
      <c r="H159" s="87">
        <v>213628.59</v>
      </c>
      <c r="I159" s="87">
        <v>205551.51</v>
      </c>
      <c r="J159" s="113">
        <v>178429.91</v>
      </c>
      <c r="K159" s="58">
        <v>1.1374297252915704</v>
      </c>
      <c r="L159" s="32">
        <f t="shared" si="3"/>
        <v>202951.48351509962</v>
      </c>
    </row>
    <row r="160" spans="2:12" x14ac:dyDescent="0.3">
      <c r="B160" s="120" t="s">
        <v>357</v>
      </c>
      <c r="C160" s="133" t="s">
        <v>257</v>
      </c>
      <c r="D160" s="133" t="s">
        <v>258</v>
      </c>
      <c r="E160" s="87">
        <v>172245</v>
      </c>
      <c r="F160" s="87">
        <v>113146.91</v>
      </c>
      <c r="G160" s="87">
        <v>202950.22</v>
      </c>
      <c r="H160" s="87">
        <v>180660.77</v>
      </c>
      <c r="I160" s="87">
        <v>64529.84</v>
      </c>
      <c r="J160" s="113">
        <v>34311.800000000003</v>
      </c>
      <c r="K160" s="58">
        <v>1.1374297252915704</v>
      </c>
      <c r="L160" s="32">
        <f t="shared" ref="L160:L161" si="8">IFERROR((J160*K160),"")</f>
        <v>39027.26124825931</v>
      </c>
    </row>
    <row r="161" spans="2:12" ht="15" thickBot="1" x14ac:dyDescent="0.35">
      <c r="B161" s="120" t="s">
        <v>357</v>
      </c>
      <c r="C161" s="120" t="s">
        <v>130</v>
      </c>
      <c r="D161" s="120" t="s">
        <v>131</v>
      </c>
      <c r="E161" s="87">
        <v>191023.77</v>
      </c>
      <c r="F161" s="87">
        <v>201826.69</v>
      </c>
      <c r="G161" s="87">
        <v>43520.12</v>
      </c>
      <c r="H161" s="87">
        <v>357474.46</v>
      </c>
      <c r="I161" s="87">
        <v>80312.27</v>
      </c>
      <c r="J161" s="113" t="s">
        <v>356</v>
      </c>
      <c r="K161" s="58">
        <v>1.1374297252915704</v>
      </c>
      <c r="L161" s="32" t="str">
        <f t="shared" si="8"/>
        <v/>
      </c>
    </row>
    <row r="162" spans="2:12" x14ac:dyDescent="0.3">
      <c r="E162" s="119"/>
      <c r="F162" s="119"/>
      <c r="G162" s="119"/>
      <c r="H162" s="119"/>
      <c r="I162" s="119"/>
      <c r="J162" s="119"/>
      <c r="K162" s="119"/>
      <c r="L162" s="119"/>
    </row>
  </sheetData>
  <sheetProtection algorithmName="SHA-512" hashValue="r23udMDQAp8pdEqsiXx+TybiVTxlXXPVK3zDrgcdsBntKb2kTJKLMXjBx41gvZOS9WTHzrrZ0KSeudvzQV1DbQ==" saltValue="1q6jDD0W4KrM7t3VGJKXb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162"/>
  <sheetViews>
    <sheetView workbookViewId="0"/>
  </sheetViews>
  <sheetFormatPr defaultRowHeight="14.4" x14ac:dyDescent="0.3"/>
  <cols>
    <col min="4" max="4" width="48.5546875" bestFit="1" customWidth="1"/>
    <col min="5" max="10" width="10.88671875" customWidth="1"/>
    <col min="15" max="15" width="14.33203125" customWidth="1"/>
    <col min="16" max="16" width="13.6640625" customWidth="1"/>
  </cols>
  <sheetData>
    <row r="1" spans="1:18" x14ac:dyDescent="0.3">
      <c r="A1" s="39" t="s">
        <v>266</v>
      </c>
      <c r="B1" s="17"/>
      <c r="C1" s="17"/>
      <c r="D1" s="17"/>
      <c r="E1" s="17"/>
      <c r="F1" s="17"/>
      <c r="G1" s="17"/>
      <c r="H1" s="17"/>
      <c r="I1" s="17"/>
      <c r="J1" s="17"/>
    </row>
    <row r="3" spans="1:18" ht="15" thickBot="1" x14ac:dyDescent="0.35">
      <c r="A3" s="17"/>
      <c r="B3" s="136" t="s">
        <v>1</v>
      </c>
      <c r="C3" s="137" t="s">
        <v>2</v>
      </c>
      <c r="D3" s="137" t="s">
        <v>267</v>
      </c>
      <c r="E3" s="17"/>
      <c r="F3" s="40" t="s">
        <v>268</v>
      </c>
      <c r="G3" s="17"/>
      <c r="H3" s="17"/>
      <c r="I3" s="17"/>
      <c r="J3" s="17"/>
    </row>
    <row r="4" spans="1:18" ht="15" thickBot="1" x14ac:dyDescent="0.35">
      <c r="A4" s="17"/>
      <c r="B4" s="136"/>
      <c r="C4" s="136"/>
      <c r="D4" s="136"/>
      <c r="E4" s="68" t="s">
        <v>5</v>
      </c>
      <c r="F4" s="68" t="s">
        <v>6</v>
      </c>
      <c r="G4" s="68" t="s">
        <v>7</v>
      </c>
      <c r="H4" s="70" t="s">
        <v>8</v>
      </c>
      <c r="I4" s="70" t="s">
        <v>9</v>
      </c>
      <c r="J4" s="68" t="s">
        <v>289</v>
      </c>
      <c r="L4" s="5"/>
      <c r="M4" s="5"/>
      <c r="N4" s="5"/>
      <c r="O4" s="23" t="s">
        <v>9</v>
      </c>
      <c r="P4" s="76" t="s">
        <v>289</v>
      </c>
    </row>
    <row r="5" spans="1:18" x14ac:dyDescent="0.3">
      <c r="A5" s="17"/>
      <c r="B5" s="120" t="s">
        <v>11</v>
      </c>
      <c r="C5" s="120" t="s">
        <v>12</v>
      </c>
      <c r="D5" s="120" t="s">
        <v>13</v>
      </c>
      <c r="E5" s="69">
        <v>34123</v>
      </c>
      <c r="F5" s="69">
        <v>24297</v>
      </c>
      <c r="G5" s="69">
        <v>19261</v>
      </c>
      <c r="H5" s="69">
        <v>37517</v>
      </c>
      <c r="I5" s="69">
        <v>33333</v>
      </c>
      <c r="J5" s="121">
        <v>29337</v>
      </c>
      <c r="L5" s="41" t="s">
        <v>11</v>
      </c>
      <c r="M5" s="42"/>
      <c r="N5" s="42"/>
      <c r="O5" s="115">
        <f>SUM(I5:I75)</f>
        <v>602017</v>
      </c>
      <c r="P5" s="115">
        <f>SUM(J5:J75)</f>
        <v>544295</v>
      </c>
    </row>
    <row r="6" spans="1:18" x14ac:dyDescent="0.3">
      <c r="A6" s="17"/>
      <c r="B6" s="120" t="s">
        <v>11</v>
      </c>
      <c r="C6" s="120" t="s">
        <v>14</v>
      </c>
      <c r="D6" s="120" t="s">
        <v>15</v>
      </c>
      <c r="E6" s="69">
        <v>68622</v>
      </c>
      <c r="F6" s="69">
        <v>59703</v>
      </c>
      <c r="G6" s="69">
        <v>61542</v>
      </c>
      <c r="H6" s="69">
        <v>64636</v>
      </c>
      <c r="I6" s="69">
        <v>61217</v>
      </c>
      <c r="J6" s="121">
        <v>59771</v>
      </c>
      <c r="L6" s="43" t="s">
        <v>16</v>
      </c>
      <c r="M6" s="40"/>
      <c r="N6" s="40"/>
      <c r="O6" s="116">
        <f>SUM(I76:I120)</f>
        <v>508060</v>
      </c>
      <c r="P6" s="116">
        <f>SUM(J76:J120)</f>
        <v>476069</v>
      </c>
    </row>
    <row r="7" spans="1:18" x14ac:dyDescent="0.3">
      <c r="A7" s="17"/>
      <c r="B7" s="120" t="s">
        <v>11</v>
      </c>
      <c r="C7" s="120" t="s">
        <v>17</v>
      </c>
      <c r="D7" s="120" t="s">
        <v>18</v>
      </c>
      <c r="E7" s="69">
        <v>20965</v>
      </c>
      <c r="F7" s="69">
        <v>15311</v>
      </c>
      <c r="G7" s="69">
        <v>17338</v>
      </c>
      <c r="H7" s="69">
        <v>13873</v>
      </c>
      <c r="I7" s="69">
        <v>11170</v>
      </c>
      <c r="J7" s="121">
        <v>11095</v>
      </c>
      <c r="L7" s="43" t="s">
        <v>19</v>
      </c>
      <c r="M7" s="40"/>
      <c r="N7" s="40"/>
      <c r="O7" s="116">
        <f>SUM(I121:I146)</f>
        <v>204039</v>
      </c>
      <c r="P7" s="116">
        <f>SUM(J121:J146)</f>
        <v>190998</v>
      </c>
    </row>
    <row r="8" spans="1:18" ht="15" thickBot="1" x14ac:dyDescent="0.35">
      <c r="A8" s="17"/>
      <c r="B8" s="120" t="s">
        <v>11</v>
      </c>
      <c r="C8" s="120" t="s">
        <v>20</v>
      </c>
      <c r="D8" s="120" t="s">
        <v>21</v>
      </c>
      <c r="E8" s="69">
        <v>10664</v>
      </c>
      <c r="F8" s="69">
        <v>8794</v>
      </c>
      <c r="G8" s="69">
        <v>9629</v>
      </c>
      <c r="H8" s="69">
        <v>8055</v>
      </c>
      <c r="I8" s="69">
        <v>6232</v>
      </c>
      <c r="J8" s="121">
        <v>4860</v>
      </c>
      <c r="L8" s="43" t="s">
        <v>357</v>
      </c>
      <c r="M8" s="40"/>
      <c r="N8" s="40"/>
      <c r="O8" s="116">
        <f>SUM(I147:I161)</f>
        <v>425097</v>
      </c>
      <c r="P8" s="116">
        <f>SUM(J147:J161)</f>
        <v>409089</v>
      </c>
    </row>
    <row r="9" spans="1:18" ht="15" thickBot="1" x14ac:dyDescent="0.35">
      <c r="A9" s="17"/>
      <c r="B9" s="120" t="s">
        <v>11</v>
      </c>
      <c r="C9" s="120" t="s">
        <v>22</v>
      </c>
      <c r="D9" s="120" t="s">
        <v>23</v>
      </c>
      <c r="E9" s="69">
        <v>14658</v>
      </c>
      <c r="F9" s="69">
        <v>12432</v>
      </c>
      <c r="G9" s="69">
        <v>7521</v>
      </c>
      <c r="H9" s="69">
        <v>9549</v>
      </c>
      <c r="I9" s="69">
        <v>8561</v>
      </c>
      <c r="J9" s="121">
        <v>8215</v>
      </c>
      <c r="L9" s="44" t="s">
        <v>24</v>
      </c>
      <c r="M9" s="45"/>
      <c r="N9" s="45"/>
      <c r="O9" s="73">
        <f>SUM(I5:I161)</f>
        <v>1739213</v>
      </c>
      <c r="P9" s="74">
        <f>SUM(J5:J161)</f>
        <v>1620451</v>
      </c>
      <c r="R9" s="109"/>
    </row>
    <row r="10" spans="1:18" x14ac:dyDescent="0.3">
      <c r="A10" s="17"/>
      <c r="B10" s="120" t="s">
        <v>11</v>
      </c>
      <c r="C10" s="120" t="s">
        <v>25</v>
      </c>
      <c r="D10" s="120" t="s">
        <v>26</v>
      </c>
      <c r="E10" s="69">
        <v>43427</v>
      </c>
      <c r="F10" s="69">
        <v>36786</v>
      </c>
      <c r="G10" s="69">
        <v>31312</v>
      </c>
      <c r="H10" s="69">
        <v>25043</v>
      </c>
      <c r="I10" s="69">
        <v>22753</v>
      </c>
      <c r="J10" s="121">
        <v>18656</v>
      </c>
      <c r="O10" s="88"/>
      <c r="P10" s="88"/>
    </row>
    <row r="11" spans="1:18" x14ac:dyDescent="0.3">
      <c r="A11" s="17"/>
      <c r="B11" s="120" t="s">
        <v>11</v>
      </c>
      <c r="C11" s="120" t="s">
        <v>27</v>
      </c>
      <c r="D11" s="120" t="s">
        <v>28</v>
      </c>
      <c r="E11" s="69">
        <v>2749</v>
      </c>
      <c r="F11" s="69">
        <v>2236</v>
      </c>
      <c r="G11" s="69">
        <v>2414</v>
      </c>
      <c r="H11" s="69">
        <v>2086</v>
      </c>
      <c r="I11" s="69">
        <v>1573</v>
      </c>
      <c r="J11" s="121">
        <v>1802</v>
      </c>
      <c r="O11" s="55"/>
      <c r="P11" s="55"/>
    </row>
    <row r="12" spans="1:18" x14ac:dyDescent="0.3">
      <c r="A12" s="17"/>
      <c r="B12" s="120" t="s">
        <v>11</v>
      </c>
      <c r="C12" s="120" t="s">
        <v>29</v>
      </c>
      <c r="D12" s="120" t="s">
        <v>30</v>
      </c>
      <c r="E12" s="69">
        <v>3200</v>
      </c>
      <c r="F12" s="69">
        <v>2991</v>
      </c>
      <c r="G12" s="69">
        <v>2534</v>
      </c>
      <c r="H12" s="69">
        <v>2163</v>
      </c>
      <c r="I12" s="69">
        <v>1678</v>
      </c>
      <c r="J12" s="121">
        <v>1810</v>
      </c>
    </row>
    <row r="13" spans="1:18" x14ac:dyDescent="0.3">
      <c r="A13" s="17"/>
      <c r="B13" s="120" t="s">
        <v>11</v>
      </c>
      <c r="C13" s="120" t="s">
        <v>31</v>
      </c>
      <c r="D13" s="120" t="s">
        <v>32</v>
      </c>
      <c r="E13" s="69">
        <v>3804</v>
      </c>
      <c r="F13" s="69">
        <v>3350</v>
      </c>
      <c r="G13" s="69">
        <v>3451</v>
      </c>
      <c r="H13" s="69">
        <v>3155</v>
      </c>
      <c r="I13" s="69">
        <v>2503</v>
      </c>
      <c r="J13" s="121">
        <v>2514</v>
      </c>
    </row>
    <row r="14" spans="1:18" x14ac:dyDescent="0.3">
      <c r="A14" s="17"/>
      <c r="B14" s="120" t="s">
        <v>11</v>
      </c>
      <c r="C14" s="120" t="s">
        <v>33</v>
      </c>
      <c r="D14" s="120" t="s">
        <v>34</v>
      </c>
      <c r="E14" s="69">
        <v>18274</v>
      </c>
      <c r="F14" s="69">
        <v>11815</v>
      </c>
      <c r="G14" s="69">
        <v>13123</v>
      </c>
      <c r="H14" s="69">
        <v>11830</v>
      </c>
      <c r="I14" s="69">
        <v>10259</v>
      </c>
      <c r="J14" s="121">
        <v>8809</v>
      </c>
    </row>
    <row r="15" spans="1:18" x14ac:dyDescent="0.3">
      <c r="A15" s="17"/>
      <c r="B15" s="120" t="s">
        <v>11</v>
      </c>
      <c r="C15" s="120" t="s">
        <v>35</v>
      </c>
      <c r="D15" s="120" t="s">
        <v>36</v>
      </c>
      <c r="E15" s="69">
        <v>27978</v>
      </c>
      <c r="F15" s="69">
        <v>22989</v>
      </c>
      <c r="G15" s="69">
        <v>8075</v>
      </c>
      <c r="H15" s="69">
        <v>16177</v>
      </c>
      <c r="I15" s="69">
        <v>11137</v>
      </c>
      <c r="J15" s="121">
        <v>9606</v>
      </c>
    </row>
    <row r="16" spans="1:18" x14ac:dyDescent="0.3">
      <c r="A16" s="17"/>
      <c r="B16" s="120" t="s">
        <v>11</v>
      </c>
      <c r="C16" s="120" t="s">
        <v>37</v>
      </c>
      <c r="D16" s="120" t="s">
        <v>38</v>
      </c>
      <c r="E16" s="69">
        <v>28760</v>
      </c>
      <c r="F16" s="69">
        <v>24077</v>
      </c>
      <c r="G16" s="69">
        <v>12351</v>
      </c>
      <c r="H16" s="69">
        <v>24707</v>
      </c>
      <c r="I16" s="69">
        <v>21875</v>
      </c>
      <c r="J16" s="121">
        <v>20868</v>
      </c>
    </row>
    <row r="17" spans="2:10" x14ac:dyDescent="0.3">
      <c r="B17" s="120" t="s">
        <v>11</v>
      </c>
      <c r="C17" s="120" t="s">
        <v>39</v>
      </c>
      <c r="D17" s="120" t="s">
        <v>40</v>
      </c>
      <c r="E17" s="69">
        <v>8480</v>
      </c>
      <c r="F17" s="69">
        <v>6141</v>
      </c>
      <c r="G17" s="69">
        <v>4714</v>
      </c>
      <c r="H17" s="69">
        <v>8181</v>
      </c>
      <c r="I17" s="69">
        <v>5169</v>
      </c>
      <c r="J17" s="121">
        <v>2944</v>
      </c>
    </row>
    <row r="18" spans="2:10" x14ac:dyDescent="0.3">
      <c r="B18" s="120" t="s">
        <v>11</v>
      </c>
      <c r="C18" s="120" t="s">
        <v>41</v>
      </c>
      <c r="D18" s="120" t="s">
        <v>42</v>
      </c>
      <c r="E18" s="69">
        <v>28102</v>
      </c>
      <c r="F18" s="69">
        <v>23505</v>
      </c>
      <c r="G18" s="69">
        <v>10864</v>
      </c>
      <c r="H18" s="69">
        <v>17771</v>
      </c>
      <c r="I18" s="69">
        <v>16438</v>
      </c>
      <c r="J18" s="121">
        <v>15317</v>
      </c>
    </row>
    <row r="19" spans="2:10" x14ac:dyDescent="0.3">
      <c r="B19" s="120" t="s">
        <v>11</v>
      </c>
      <c r="C19" s="120" t="s">
        <v>43</v>
      </c>
      <c r="D19" s="120" t="s">
        <v>44</v>
      </c>
      <c r="E19" s="69">
        <v>20974</v>
      </c>
      <c r="F19" s="69">
        <v>17883</v>
      </c>
      <c r="G19" s="69">
        <v>8953</v>
      </c>
      <c r="H19" s="69">
        <v>16082</v>
      </c>
      <c r="I19" s="69">
        <v>12954</v>
      </c>
      <c r="J19" s="121">
        <v>9979</v>
      </c>
    </row>
    <row r="20" spans="2:10" x14ac:dyDescent="0.3">
      <c r="B20" s="120" t="s">
        <v>11</v>
      </c>
      <c r="C20" s="120" t="s">
        <v>45</v>
      </c>
      <c r="D20" s="120" t="s">
        <v>46</v>
      </c>
      <c r="E20" s="69">
        <v>4147</v>
      </c>
      <c r="F20" s="69">
        <v>3304</v>
      </c>
      <c r="G20" s="69">
        <v>3423</v>
      </c>
      <c r="H20" s="69">
        <v>4230</v>
      </c>
      <c r="I20" s="69">
        <v>3475</v>
      </c>
      <c r="J20" s="121">
        <v>3695</v>
      </c>
    </row>
    <row r="21" spans="2:10" x14ac:dyDescent="0.3">
      <c r="B21" s="120" t="s">
        <v>11</v>
      </c>
      <c r="C21" s="120" t="s">
        <v>47</v>
      </c>
      <c r="D21" s="120" t="s">
        <v>48</v>
      </c>
      <c r="E21" s="69">
        <v>18502</v>
      </c>
      <c r="F21" s="69">
        <v>15315</v>
      </c>
      <c r="G21" s="69">
        <v>8036</v>
      </c>
      <c r="H21" s="69">
        <v>14044</v>
      </c>
      <c r="I21" s="69">
        <v>11367</v>
      </c>
      <c r="J21" s="121">
        <v>10402</v>
      </c>
    </row>
    <row r="22" spans="2:10" x14ac:dyDescent="0.3">
      <c r="B22" s="120" t="s">
        <v>11</v>
      </c>
      <c r="C22" s="120" t="s">
        <v>49</v>
      </c>
      <c r="D22" s="120" t="s">
        <v>50</v>
      </c>
      <c r="E22" s="69">
        <v>7419</v>
      </c>
      <c r="F22" s="69">
        <v>6159</v>
      </c>
      <c r="G22" s="69">
        <v>7608</v>
      </c>
      <c r="H22" s="69">
        <v>6012</v>
      </c>
      <c r="I22" s="69">
        <v>4676</v>
      </c>
      <c r="J22" s="121">
        <v>4940</v>
      </c>
    </row>
    <row r="23" spans="2:10" x14ac:dyDescent="0.3">
      <c r="B23" s="120" t="s">
        <v>11</v>
      </c>
      <c r="C23" s="120" t="s">
        <v>51</v>
      </c>
      <c r="D23" s="120" t="s">
        <v>52</v>
      </c>
      <c r="E23" s="69">
        <v>28129</v>
      </c>
      <c r="F23" s="69">
        <v>22526</v>
      </c>
      <c r="G23" s="69">
        <v>10814</v>
      </c>
      <c r="H23" s="69">
        <v>18155</v>
      </c>
      <c r="I23" s="69">
        <v>16189</v>
      </c>
      <c r="J23" s="121">
        <v>13989</v>
      </c>
    </row>
    <row r="24" spans="2:10" x14ac:dyDescent="0.3">
      <c r="B24" s="120" t="s">
        <v>11</v>
      </c>
      <c r="C24" s="120" t="s">
        <v>53</v>
      </c>
      <c r="D24" s="120" t="s">
        <v>54</v>
      </c>
      <c r="E24" s="69">
        <v>10742</v>
      </c>
      <c r="F24" s="69">
        <v>8818</v>
      </c>
      <c r="G24" s="69">
        <v>5049</v>
      </c>
      <c r="H24" s="69">
        <v>7848</v>
      </c>
      <c r="I24" s="69">
        <v>5622</v>
      </c>
      <c r="J24" s="121">
        <v>5596</v>
      </c>
    </row>
    <row r="25" spans="2:10" x14ac:dyDescent="0.3">
      <c r="B25" s="120" t="s">
        <v>11</v>
      </c>
      <c r="C25" s="120" t="s">
        <v>55</v>
      </c>
      <c r="D25" s="120" t="s">
        <v>56</v>
      </c>
      <c r="E25" s="69">
        <v>16587</v>
      </c>
      <c r="F25" s="69">
        <v>12885</v>
      </c>
      <c r="G25" s="69">
        <v>10199</v>
      </c>
      <c r="H25" s="69">
        <v>14307</v>
      </c>
      <c r="I25" s="69">
        <v>10723</v>
      </c>
      <c r="J25" s="121">
        <v>10079</v>
      </c>
    </row>
    <row r="26" spans="2:10" x14ac:dyDescent="0.3">
      <c r="B26" s="120" t="s">
        <v>11</v>
      </c>
      <c r="C26" s="120" t="s">
        <v>61</v>
      </c>
      <c r="D26" s="120" t="s">
        <v>62</v>
      </c>
      <c r="E26" s="69">
        <v>4016</v>
      </c>
      <c r="F26" s="69">
        <v>3231</v>
      </c>
      <c r="G26" s="69">
        <v>2491</v>
      </c>
      <c r="H26" s="69">
        <v>4092</v>
      </c>
      <c r="I26" s="69">
        <v>3582</v>
      </c>
      <c r="J26" s="121">
        <v>3106</v>
      </c>
    </row>
    <row r="27" spans="2:10" x14ac:dyDescent="0.3">
      <c r="B27" s="120" t="s">
        <v>11</v>
      </c>
      <c r="C27" s="120" t="s">
        <v>63</v>
      </c>
      <c r="D27" s="120" t="s">
        <v>64</v>
      </c>
      <c r="E27" s="69">
        <v>5098</v>
      </c>
      <c r="F27" s="69">
        <v>3436</v>
      </c>
      <c r="G27" s="69">
        <v>2618</v>
      </c>
      <c r="H27" s="69">
        <v>2986</v>
      </c>
      <c r="I27" s="69">
        <v>3342</v>
      </c>
      <c r="J27" s="121">
        <v>2904</v>
      </c>
    </row>
    <row r="28" spans="2:10" x14ac:dyDescent="0.3">
      <c r="B28" s="120" t="s">
        <v>11</v>
      </c>
      <c r="C28" s="120" t="s">
        <v>65</v>
      </c>
      <c r="D28" s="120" t="s">
        <v>66</v>
      </c>
      <c r="E28" s="69">
        <v>3663</v>
      </c>
      <c r="F28" s="69">
        <v>3773</v>
      </c>
      <c r="G28" s="69">
        <v>3761</v>
      </c>
      <c r="H28" s="69">
        <v>2749</v>
      </c>
      <c r="I28" s="69">
        <v>2472</v>
      </c>
      <c r="J28" s="121">
        <v>2457</v>
      </c>
    </row>
    <row r="29" spans="2:10" x14ac:dyDescent="0.3">
      <c r="B29" s="120" t="s">
        <v>11</v>
      </c>
      <c r="C29" s="120" t="s">
        <v>67</v>
      </c>
      <c r="D29" s="120" t="s">
        <v>68</v>
      </c>
      <c r="E29" s="69">
        <v>20901</v>
      </c>
      <c r="F29" s="69">
        <v>16913</v>
      </c>
      <c r="G29" s="69">
        <v>15450</v>
      </c>
      <c r="H29" s="69">
        <v>20456</v>
      </c>
      <c r="I29" s="69">
        <v>16870</v>
      </c>
      <c r="J29" s="121">
        <v>15254</v>
      </c>
    </row>
    <row r="30" spans="2:10" x14ac:dyDescent="0.3">
      <c r="B30" s="120" t="s">
        <v>11</v>
      </c>
      <c r="C30" s="120" t="s">
        <v>69</v>
      </c>
      <c r="D30" s="120" t="s">
        <v>70</v>
      </c>
      <c r="E30" s="69">
        <v>64408</v>
      </c>
      <c r="F30" s="69">
        <v>52302</v>
      </c>
      <c r="G30" s="69">
        <v>62423</v>
      </c>
      <c r="H30" s="69">
        <v>55805</v>
      </c>
      <c r="I30" s="69">
        <v>46069</v>
      </c>
      <c r="J30" s="121">
        <v>42994</v>
      </c>
    </row>
    <row r="31" spans="2:10" x14ac:dyDescent="0.3">
      <c r="B31" s="120" t="s">
        <v>11</v>
      </c>
      <c r="C31" s="120" t="s">
        <v>71</v>
      </c>
      <c r="D31" s="120" t="s">
        <v>72</v>
      </c>
      <c r="E31" s="69">
        <v>12046</v>
      </c>
      <c r="F31" s="69">
        <v>10497</v>
      </c>
      <c r="G31" s="69">
        <v>6337</v>
      </c>
      <c r="H31" s="69">
        <v>6827</v>
      </c>
      <c r="I31" s="69">
        <v>6357</v>
      </c>
      <c r="J31" s="121">
        <v>5618</v>
      </c>
    </row>
    <row r="32" spans="2:10" x14ac:dyDescent="0.3">
      <c r="B32" s="120" t="s">
        <v>11</v>
      </c>
      <c r="C32" s="120" t="s">
        <v>73</v>
      </c>
      <c r="D32" s="120" t="s">
        <v>74</v>
      </c>
      <c r="E32" s="69">
        <v>3369</v>
      </c>
      <c r="F32" s="69">
        <v>2822</v>
      </c>
      <c r="G32" s="69">
        <v>3121</v>
      </c>
      <c r="H32" s="69">
        <v>2842</v>
      </c>
      <c r="I32" s="69">
        <v>2114</v>
      </c>
      <c r="J32" s="121">
        <v>1794</v>
      </c>
    </row>
    <row r="33" spans="2:10" x14ac:dyDescent="0.3">
      <c r="B33" s="120" t="s">
        <v>11</v>
      </c>
      <c r="C33" s="120" t="s">
        <v>75</v>
      </c>
      <c r="D33" s="120" t="s">
        <v>76</v>
      </c>
      <c r="E33" s="69">
        <v>3239</v>
      </c>
      <c r="F33" s="69">
        <v>2692</v>
      </c>
      <c r="G33" s="69">
        <v>2595</v>
      </c>
      <c r="H33" s="69">
        <v>2239</v>
      </c>
      <c r="I33" s="69">
        <v>1735</v>
      </c>
      <c r="J33" s="121">
        <v>2039</v>
      </c>
    </row>
    <row r="34" spans="2:10" x14ac:dyDescent="0.3">
      <c r="B34" s="120" t="s">
        <v>11</v>
      </c>
      <c r="C34" s="120" t="s">
        <v>79</v>
      </c>
      <c r="D34" s="120" t="s">
        <v>80</v>
      </c>
      <c r="E34" s="69">
        <v>3047</v>
      </c>
      <c r="F34" s="69">
        <v>2915</v>
      </c>
      <c r="G34" s="69">
        <v>1410</v>
      </c>
      <c r="H34" s="69">
        <v>2468</v>
      </c>
      <c r="I34" s="69">
        <v>2228</v>
      </c>
      <c r="J34" s="121">
        <v>1882</v>
      </c>
    </row>
    <row r="35" spans="2:10" x14ac:dyDescent="0.3">
      <c r="B35" s="120" t="s">
        <v>11</v>
      </c>
      <c r="C35" s="120" t="s">
        <v>81</v>
      </c>
      <c r="D35" s="120" t="s">
        <v>82</v>
      </c>
      <c r="E35" s="69">
        <v>2990</v>
      </c>
      <c r="F35" s="69">
        <v>2590</v>
      </c>
      <c r="G35" s="69">
        <v>2078</v>
      </c>
      <c r="H35" s="69">
        <v>3627</v>
      </c>
      <c r="I35" s="69">
        <v>2385</v>
      </c>
      <c r="J35" s="121">
        <v>2179</v>
      </c>
    </row>
    <row r="36" spans="2:10" x14ac:dyDescent="0.3">
      <c r="B36" s="120" t="s">
        <v>11</v>
      </c>
      <c r="C36" s="120" t="s">
        <v>83</v>
      </c>
      <c r="D36" s="120" t="s">
        <v>84</v>
      </c>
      <c r="E36" s="69">
        <v>72063</v>
      </c>
      <c r="F36" s="69">
        <v>60643</v>
      </c>
      <c r="G36" s="69">
        <v>26010</v>
      </c>
      <c r="H36" s="69">
        <v>52333</v>
      </c>
      <c r="I36" s="69">
        <v>40579</v>
      </c>
      <c r="J36" s="121">
        <v>33187</v>
      </c>
    </row>
    <row r="37" spans="2:10" x14ac:dyDescent="0.3">
      <c r="B37" s="120" t="s">
        <v>11</v>
      </c>
      <c r="C37" s="120" t="s">
        <v>85</v>
      </c>
      <c r="D37" s="120" t="s">
        <v>86</v>
      </c>
      <c r="E37" s="69">
        <v>25230</v>
      </c>
      <c r="F37" s="69">
        <v>21548</v>
      </c>
      <c r="G37" s="69">
        <v>10374</v>
      </c>
      <c r="H37" s="69">
        <v>21865</v>
      </c>
      <c r="I37" s="69">
        <v>16945</v>
      </c>
      <c r="J37" s="121">
        <v>16785</v>
      </c>
    </row>
    <row r="38" spans="2:10" x14ac:dyDescent="0.3">
      <c r="B38" s="120" t="s">
        <v>11</v>
      </c>
      <c r="C38" s="120" t="s">
        <v>87</v>
      </c>
      <c r="D38" s="120" t="s">
        <v>88</v>
      </c>
      <c r="E38" s="69">
        <v>2722</v>
      </c>
      <c r="F38" s="69">
        <v>1985</v>
      </c>
      <c r="G38" s="69">
        <v>2796</v>
      </c>
      <c r="H38" s="69">
        <v>2732</v>
      </c>
      <c r="I38" s="69">
        <v>2062</v>
      </c>
      <c r="J38" s="121">
        <v>2219</v>
      </c>
    </row>
    <row r="39" spans="2:10" x14ac:dyDescent="0.3">
      <c r="B39" s="120" t="s">
        <v>11</v>
      </c>
      <c r="C39" s="120" t="s">
        <v>89</v>
      </c>
      <c r="D39" s="120" t="s">
        <v>90</v>
      </c>
      <c r="E39" s="69">
        <v>13026</v>
      </c>
      <c r="F39" s="69">
        <v>9393</v>
      </c>
      <c r="G39" s="69">
        <v>6899</v>
      </c>
      <c r="H39" s="69">
        <v>11317</v>
      </c>
      <c r="I39" s="69">
        <v>8832</v>
      </c>
      <c r="J39" s="121">
        <v>6665</v>
      </c>
    </row>
    <row r="40" spans="2:10" x14ac:dyDescent="0.3">
      <c r="B40" s="120" t="s">
        <v>11</v>
      </c>
      <c r="C40" s="120" t="s">
        <v>91</v>
      </c>
      <c r="D40" s="120" t="s">
        <v>92</v>
      </c>
      <c r="E40" s="69">
        <v>6316</v>
      </c>
      <c r="F40" s="69">
        <v>5170</v>
      </c>
      <c r="G40" s="69">
        <v>3559</v>
      </c>
      <c r="H40" s="69">
        <v>5367</v>
      </c>
      <c r="I40" s="69">
        <v>3832</v>
      </c>
      <c r="J40" s="121">
        <v>3482</v>
      </c>
    </row>
    <row r="41" spans="2:10" x14ac:dyDescent="0.3">
      <c r="B41" s="120" t="s">
        <v>11</v>
      </c>
      <c r="C41" s="120" t="s">
        <v>93</v>
      </c>
      <c r="D41" s="120" t="s">
        <v>94</v>
      </c>
      <c r="E41" s="69">
        <v>6059</v>
      </c>
      <c r="F41" s="69">
        <v>4851</v>
      </c>
      <c r="G41" s="69">
        <v>3964</v>
      </c>
      <c r="H41" s="69">
        <v>5164</v>
      </c>
      <c r="I41" s="69">
        <v>4294</v>
      </c>
      <c r="J41" s="121">
        <v>3410</v>
      </c>
    </row>
    <row r="42" spans="2:10" x14ac:dyDescent="0.3">
      <c r="B42" s="120" t="s">
        <v>11</v>
      </c>
      <c r="C42" s="120" t="s">
        <v>95</v>
      </c>
      <c r="D42" s="120" t="s">
        <v>96</v>
      </c>
      <c r="E42" s="69">
        <v>12383</v>
      </c>
      <c r="F42" s="69">
        <v>9290</v>
      </c>
      <c r="G42" s="69">
        <v>7995</v>
      </c>
      <c r="H42" s="69">
        <v>10213</v>
      </c>
      <c r="I42" s="69">
        <v>9037</v>
      </c>
      <c r="J42" s="121">
        <v>6563</v>
      </c>
    </row>
    <row r="43" spans="2:10" x14ac:dyDescent="0.3">
      <c r="B43" s="120" t="s">
        <v>11</v>
      </c>
      <c r="C43" s="120" t="s">
        <v>97</v>
      </c>
      <c r="D43" s="120" t="s">
        <v>98</v>
      </c>
      <c r="E43" s="69">
        <v>1682</v>
      </c>
      <c r="F43" s="69">
        <v>1623</v>
      </c>
      <c r="G43" s="69">
        <v>1074</v>
      </c>
      <c r="H43" s="69">
        <v>1422</v>
      </c>
      <c r="I43" s="69">
        <v>1655</v>
      </c>
      <c r="J43" s="121">
        <v>1248</v>
      </c>
    </row>
    <row r="44" spans="2:10" x14ac:dyDescent="0.3">
      <c r="B44" s="120" t="s">
        <v>11</v>
      </c>
      <c r="C44" s="120" t="s">
        <v>99</v>
      </c>
      <c r="D44" s="120" t="s">
        <v>100</v>
      </c>
      <c r="E44" s="69">
        <v>72614</v>
      </c>
      <c r="F44" s="69">
        <v>67010</v>
      </c>
      <c r="G44" s="69">
        <v>41755</v>
      </c>
      <c r="H44" s="69">
        <v>61874</v>
      </c>
      <c r="I44" s="69">
        <v>47997</v>
      </c>
      <c r="J44" s="121">
        <v>49437</v>
      </c>
    </row>
    <row r="45" spans="2:10" x14ac:dyDescent="0.3">
      <c r="B45" s="120" t="s">
        <v>11</v>
      </c>
      <c r="C45" s="120" t="s">
        <v>101</v>
      </c>
      <c r="D45" s="120" t="s">
        <v>102</v>
      </c>
      <c r="E45" s="69">
        <v>26820</v>
      </c>
      <c r="F45" s="69">
        <v>25049</v>
      </c>
      <c r="G45" s="69">
        <v>22029</v>
      </c>
      <c r="H45" s="69">
        <v>22067</v>
      </c>
      <c r="I45" s="69">
        <v>16739</v>
      </c>
      <c r="J45" s="121">
        <v>16142</v>
      </c>
    </row>
    <row r="46" spans="2:10" x14ac:dyDescent="0.3">
      <c r="B46" s="120" t="s">
        <v>11</v>
      </c>
      <c r="C46" s="120" t="s">
        <v>103</v>
      </c>
      <c r="D46" s="120" t="s">
        <v>104</v>
      </c>
      <c r="E46" s="69">
        <v>23931</v>
      </c>
      <c r="F46" s="69">
        <v>18278</v>
      </c>
      <c r="G46" s="69">
        <v>13727</v>
      </c>
      <c r="H46" s="69">
        <v>20845</v>
      </c>
      <c r="I46" s="69">
        <v>16551</v>
      </c>
      <c r="J46" s="121">
        <v>15876</v>
      </c>
    </row>
    <row r="47" spans="2:10" x14ac:dyDescent="0.3">
      <c r="B47" s="120" t="s">
        <v>11</v>
      </c>
      <c r="C47" s="120" t="s">
        <v>105</v>
      </c>
      <c r="D47" s="120" t="s">
        <v>106</v>
      </c>
      <c r="E47" s="69">
        <v>11918</v>
      </c>
      <c r="F47" s="69">
        <v>9671</v>
      </c>
      <c r="G47" s="69">
        <v>8037</v>
      </c>
      <c r="H47" s="69">
        <v>5095</v>
      </c>
      <c r="I47" s="69">
        <v>5515</v>
      </c>
      <c r="J47" s="121">
        <v>3585</v>
      </c>
    </row>
    <row r="48" spans="2:10" x14ac:dyDescent="0.3">
      <c r="B48" s="120" t="s">
        <v>11</v>
      </c>
      <c r="C48" s="120" t="s">
        <v>107</v>
      </c>
      <c r="D48" s="120" t="s">
        <v>108</v>
      </c>
      <c r="E48" s="69">
        <v>6695</v>
      </c>
      <c r="F48" s="69">
        <v>5780</v>
      </c>
      <c r="G48" s="69">
        <v>4452</v>
      </c>
      <c r="H48" s="69">
        <v>4350</v>
      </c>
      <c r="I48" s="69">
        <v>3811</v>
      </c>
      <c r="J48" s="121">
        <v>3747</v>
      </c>
    </row>
    <row r="49" spans="2:10" x14ac:dyDescent="0.3">
      <c r="B49" s="120" t="s">
        <v>11</v>
      </c>
      <c r="C49" s="120" t="s">
        <v>109</v>
      </c>
      <c r="D49" s="120" t="s">
        <v>110</v>
      </c>
      <c r="E49" s="69">
        <v>1824</v>
      </c>
      <c r="F49" s="69">
        <v>2070</v>
      </c>
      <c r="G49" s="69">
        <v>2385</v>
      </c>
      <c r="H49" s="69">
        <v>2168</v>
      </c>
      <c r="I49" s="69">
        <v>1986</v>
      </c>
      <c r="J49" s="121">
        <v>2373</v>
      </c>
    </row>
    <row r="50" spans="2:10" x14ac:dyDescent="0.3">
      <c r="B50" s="120" t="s">
        <v>11</v>
      </c>
      <c r="C50" s="120" t="s">
        <v>111</v>
      </c>
      <c r="D50" s="120" t="s">
        <v>112</v>
      </c>
      <c r="E50" s="69">
        <v>6745</v>
      </c>
      <c r="F50" s="69">
        <v>6346</v>
      </c>
      <c r="G50" s="69">
        <v>4168</v>
      </c>
      <c r="H50" s="69">
        <v>3820</v>
      </c>
      <c r="I50" s="69">
        <v>3133</v>
      </c>
      <c r="J50" s="121">
        <v>2756</v>
      </c>
    </row>
    <row r="51" spans="2:10" x14ac:dyDescent="0.3">
      <c r="B51" s="120" t="s">
        <v>11</v>
      </c>
      <c r="C51" s="120" t="s">
        <v>298</v>
      </c>
      <c r="D51" s="120" t="s">
        <v>299</v>
      </c>
      <c r="E51" s="69" t="s">
        <v>356</v>
      </c>
      <c r="F51" s="69" t="s">
        <v>356</v>
      </c>
      <c r="G51" s="69" t="s">
        <v>356</v>
      </c>
      <c r="H51" s="69" t="s">
        <v>356</v>
      </c>
      <c r="I51" s="69" t="s">
        <v>356</v>
      </c>
      <c r="J51" s="121" t="s">
        <v>356</v>
      </c>
    </row>
    <row r="52" spans="2:10" x14ac:dyDescent="0.3">
      <c r="B52" s="120" t="s">
        <v>11</v>
      </c>
      <c r="C52" s="120" t="s">
        <v>113</v>
      </c>
      <c r="D52" s="120" t="s">
        <v>114</v>
      </c>
      <c r="E52" s="69">
        <v>13243</v>
      </c>
      <c r="F52" s="69">
        <v>10287</v>
      </c>
      <c r="G52" s="69">
        <v>9900</v>
      </c>
      <c r="H52" s="69">
        <v>7961</v>
      </c>
      <c r="I52" s="69">
        <v>6427</v>
      </c>
      <c r="J52" s="121">
        <v>6640</v>
      </c>
    </row>
    <row r="53" spans="2:10" x14ac:dyDescent="0.3">
      <c r="B53" s="120" t="s">
        <v>11</v>
      </c>
      <c r="C53" s="120" t="s">
        <v>115</v>
      </c>
      <c r="D53" s="120" t="s">
        <v>116</v>
      </c>
      <c r="E53" s="69">
        <v>5340</v>
      </c>
      <c r="F53" s="69">
        <v>4377</v>
      </c>
      <c r="G53" s="69">
        <v>5737</v>
      </c>
      <c r="H53" s="69">
        <v>6239</v>
      </c>
      <c r="I53" s="69">
        <v>5684</v>
      </c>
      <c r="J53" s="121">
        <v>5919</v>
      </c>
    </row>
    <row r="54" spans="2:10" x14ac:dyDescent="0.3">
      <c r="B54" s="120" t="s">
        <v>11</v>
      </c>
      <c r="C54" s="120" t="s">
        <v>117</v>
      </c>
      <c r="D54" s="120" t="s">
        <v>118</v>
      </c>
      <c r="E54" s="69">
        <v>7154</v>
      </c>
      <c r="F54" s="69">
        <v>5724</v>
      </c>
      <c r="G54" s="69">
        <v>3305</v>
      </c>
      <c r="H54" s="69">
        <v>4397</v>
      </c>
      <c r="I54" s="69">
        <v>2497</v>
      </c>
      <c r="J54" s="121">
        <v>2102</v>
      </c>
    </row>
    <row r="55" spans="2:10" x14ac:dyDescent="0.3">
      <c r="B55" s="120" t="s">
        <v>11</v>
      </c>
      <c r="C55" s="120" t="s">
        <v>119</v>
      </c>
      <c r="D55" s="120" t="s">
        <v>120</v>
      </c>
      <c r="E55" s="69">
        <v>14810</v>
      </c>
      <c r="F55" s="69">
        <v>12094</v>
      </c>
      <c r="G55" s="69">
        <v>5410</v>
      </c>
      <c r="H55" s="69">
        <v>7953</v>
      </c>
      <c r="I55" s="69">
        <v>5732</v>
      </c>
      <c r="J55" s="121">
        <v>4934</v>
      </c>
    </row>
    <row r="56" spans="2:10" x14ac:dyDescent="0.3">
      <c r="B56" s="120" t="s">
        <v>11</v>
      </c>
      <c r="C56" s="120" t="s">
        <v>123</v>
      </c>
      <c r="D56" s="120" t="s">
        <v>124</v>
      </c>
      <c r="E56" s="69">
        <v>3122</v>
      </c>
      <c r="F56" s="69">
        <v>2611</v>
      </c>
      <c r="G56" s="69">
        <v>356</v>
      </c>
      <c r="H56" s="69">
        <v>2129</v>
      </c>
      <c r="I56" s="69">
        <v>2123</v>
      </c>
      <c r="J56" s="121">
        <v>2194</v>
      </c>
    </row>
    <row r="57" spans="2:10" x14ac:dyDescent="0.3">
      <c r="B57" s="120" t="s">
        <v>11</v>
      </c>
      <c r="C57" s="120" t="s">
        <v>300</v>
      </c>
      <c r="D57" s="120" t="s">
        <v>301</v>
      </c>
      <c r="E57" s="69" t="s">
        <v>356</v>
      </c>
      <c r="F57" s="69" t="s">
        <v>356</v>
      </c>
      <c r="G57" s="69" t="s">
        <v>356</v>
      </c>
      <c r="H57" s="69" t="s">
        <v>356</v>
      </c>
      <c r="I57" s="69" t="s">
        <v>356</v>
      </c>
      <c r="J57" s="121" t="s">
        <v>356</v>
      </c>
    </row>
    <row r="58" spans="2:10" x14ac:dyDescent="0.3">
      <c r="B58" s="120" t="s">
        <v>11</v>
      </c>
      <c r="C58" s="120" t="s">
        <v>126</v>
      </c>
      <c r="D58" s="120" t="s">
        <v>127</v>
      </c>
      <c r="E58" s="69">
        <v>5521</v>
      </c>
      <c r="F58" s="69">
        <v>3513</v>
      </c>
      <c r="G58" s="69">
        <v>2913</v>
      </c>
      <c r="H58" s="69">
        <v>3877</v>
      </c>
      <c r="I58" s="69">
        <v>4180</v>
      </c>
      <c r="J58" s="121">
        <v>3221</v>
      </c>
    </row>
    <row r="59" spans="2:10" x14ac:dyDescent="0.3">
      <c r="B59" s="133" t="s">
        <v>11</v>
      </c>
      <c r="C59" s="138" t="s">
        <v>302</v>
      </c>
      <c r="D59" s="133" t="s">
        <v>303</v>
      </c>
      <c r="E59" s="69" t="s">
        <v>356</v>
      </c>
      <c r="F59" s="69" t="s">
        <v>356</v>
      </c>
      <c r="G59" s="69" t="s">
        <v>356</v>
      </c>
      <c r="H59" s="69" t="s">
        <v>356</v>
      </c>
      <c r="I59" s="69" t="s">
        <v>356</v>
      </c>
      <c r="J59" s="121" t="s">
        <v>356</v>
      </c>
    </row>
    <row r="60" spans="2:10" x14ac:dyDescent="0.3">
      <c r="B60" s="120" t="s">
        <v>11</v>
      </c>
      <c r="C60" s="120" t="s">
        <v>128</v>
      </c>
      <c r="D60" s="120" t="s">
        <v>129</v>
      </c>
      <c r="E60" s="69">
        <v>12477</v>
      </c>
      <c r="F60" s="69">
        <v>757</v>
      </c>
      <c r="G60" s="69">
        <v>5894</v>
      </c>
      <c r="H60" s="69">
        <v>10950</v>
      </c>
      <c r="I60" s="69">
        <v>9910</v>
      </c>
      <c r="J60" s="121" t="s">
        <v>356</v>
      </c>
    </row>
    <row r="61" spans="2:10" x14ac:dyDescent="0.3">
      <c r="B61" s="120" t="s">
        <v>11</v>
      </c>
      <c r="C61" s="120" t="s">
        <v>304</v>
      </c>
      <c r="D61" s="120" t="s">
        <v>305</v>
      </c>
      <c r="E61" s="69" t="s">
        <v>356</v>
      </c>
      <c r="F61" s="69" t="s">
        <v>356</v>
      </c>
      <c r="G61" s="69" t="s">
        <v>356</v>
      </c>
      <c r="H61" s="69" t="s">
        <v>356</v>
      </c>
      <c r="I61" s="69" t="s">
        <v>356</v>
      </c>
      <c r="J61" s="121" t="s">
        <v>356</v>
      </c>
    </row>
    <row r="62" spans="2:10" x14ac:dyDescent="0.3">
      <c r="B62" s="120" t="s">
        <v>11</v>
      </c>
      <c r="C62" s="120" t="s">
        <v>269</v>
      </c>
      <c r="D62" s="120" t="s">
        <v>270</v>
      </c>
      <c r="E62" s="69" t="s">
        <v>356</v>
      </c>
      <c r="F62" s="69">
        <v>0</v>
      </c>
      <c r="G62" s="69">
        <v>460</v>
      </c>
      <c r="H62" s="69" t="s">
        <v>356</v>
      </c>
      <c r="I62" s="69">
        <v>2692</v>
      </c>
      <c r="J62" s="121">
        <v>2976</v>
      </c>
    </row>
    <row r="63" spans="2:10" x14ac:dyDescent="0.3">
      <c r="B63" s="120" t="s">
        <v>11</v>
      </c>
      <c r="C63" s="120" t="s">
        <v>132</v>
      </c>
      <c r="D63" s="120" t="s">
        <v>133</v>
      </c>
      <c r="E63" s="69" t="s">
        <v>356</v>
      </c>
      <c r="F63" s="69" t="s">
        <v>356</v>
      </c>
      <c r="G63" s="69">
        <v>5</v>
      </c>
      <c r="H63" s="69">
        <v>100</v>
      </c>
      <c r="I63" s="69">
        <v>32</v>
      </c>
      <c r="J63" s="121">
        <v>0</v>
      </c>
    </row>
    <row r="64" spans="2:10" x14ac:dyDescent="0.3">
      <c r="B64" s="120" t="s">
        <v>11</v>
      </c>
      <c r="C64" s="120" t="s">
        <v>134</v>
      </c>
      <c r="D64" s="120" t="s">
        <v>135</v>
      </c>
      <c r="E64" s="69" t="s">
        <v>356</v>
      </c>
      <c r="F64" s="69" t="s">
        <v>356</v>
      </c>
      <c r="G64" s="69">
        <v>0</v>
      </c>
      <c r="H64" s="69">
        <v>3</v>
      </c>
      <c r="I64" s="69">
        <v>1</v>
      </c>
      <c r="J64" s="121">
        <v>1</v>
      </c>
    </row>
    <row r="65" spans="2:10" x14ac:dyDescent="0.3">
      <c r="B65" s="120" t="s">
        <v>11</v>
      </c>
      <c r="C65" s="120" t="s">
        <v>136</v>
      </c>
      <c r="D65" s="120" t="s">
        <v>137</v>
      </c>
      <c r="E65" s="69" t="s">
        <v>356</v>
      </c>
      <c r="F65" s="69" t="s">
        <v>356</v>
      </c>
      <c r="G65" s="69">
        <v>272</v>
      </c>
      <c r="H65" s="69" t="s">
        <v>356</v>
      </c>
      <c r="I65" s="69" t="s">
        <v>356</v>
      </c>
      <c r="J65" s="121" t="s">
        <v>356</v>
      </c>
    </row>
    <row r="66" spans="2:10" x14ac:dyDescent="0.3">
      <c r="B66" s="120" t="s">
        <v>11</v>
      </c>
      <c r="C66" s="120" t="s">
        <v>138</v>
      </c>
      <c r="D66" s="120" t="s">
        <v>139</v>
      </c>
      <c r="E66" s="69" t="s">
        <v>356</v>
      </c>
      <c r="F66" s="69" t="s">
        <v>356</v>
      </c>
      <c r="G66" s="69">
        <v>143</v>
      </c>
      <c r="H66" s="69">
        <v>696</v>
      </c>
      <c r="I66" s="69">
        <v>654</v>
      </c>
      <c r="J66" s="121">
        <v>717</v>
      </c>
    </row>
    <row r="67" spans="2:10" x14ac:dyDescent="0.3">
      <c r="B67" s="120" t="s">
        <v>11</v>
      </c>
      <c r="C67" s="120" t="s">
        <v>140</v>
      </c>
      <c r="D67" s="120" t="s">
        <v>141</v>
      </c>
      <c r="E67" s="69" t="s">
        <v>356</v>
      </c>
      <c r="F67" s="69" t="s">
        <v>356</v>
      </c>
      <c r="G67" s="69">
        <v>4058</v>
      </c>
      <c r="H67" s="69">
        <v>1591</v>
      </c>
      <c r="I67" s="69">
        <v>1466</v>
      </c>
      <c r="J67" s="121">
        <v>820</v>
      </c>
    </row>
    <row r="68" spans="2:10" x14ac:dyDescent="0.3">
      <c r="B68" s="120" t="s">
        <v>11</v>
      </c>
      <c r="C68" s="120" t="s">
        <v>306</v>
      </c>
      <c r="D68" s="120" t="s">
        <v>307</v>
      </c>
      <c r="E68" s="69" t="s">
        <v>356</v>
      </c>
      <c r="F68" s="69" t="s">
        <v>356</v>
      </c>
      <c r="G68" s="69" t="s">
        <v>356</v>
      </c>
      <c r="H68" s="69" t="s">
        <v>356</v>
      </c>
      <c r="I68" s="69" t="s">
        <v>356</v>
      </c>
      <c r="J68" s="121" t="s">
        <v>356</v>
      </c>
    </row>
    <row r="69" spans="2:10" x14ac:dyDescent="0.3">
      <c r="B69" s="120" t="s">
        <v>11</v>
      </c>
      <c r="C69" s="120" t="s">
        <v>142</v>
      </c>
      <c r="D69" s="120" t="s">
        <v>143</v>
      </c>
      <c r="E69" s="69" t="s">
        <v>356</v>
      </c>
      <c r="F69" s="69" t="s">
        <v>356</v>
      </c>
      <c r="G69" s="69">
        <v>0</v>
      </c>
      <c r="H69" s="69">
        <v>385</v>
      </c>
      <c r="I69" s="69">
        <v>310</v>
      </c>
      <c r="J69" s="121">
        <v>577</v>
      </c>
    </row>
    <row r="70" spans="2:10" x14ac:dyDescent="0.3">
      <c r="B70" s="120" t="s">
        <v>11</v>
      </c>
      <c r="C70" s="120" t="s">
        <v>144</v>
      </c>
      <c r="D70" s="120" t="s">
        <v>145</v>
      </c>
      <c r="E70" s="69" t="s">
        <v>356</v>
      </c>
      <c r="F70" s="69" t="s">
        <v>356</v>
      </c>
      <c r="G70" s="69">
        <v>179</v>
      </c>
      <c r="H70" s="69">
        <v>590</v>
      </c>
      <c r="I70" s="69">
        <v>589</v>
      </c>
      <c r="J70" s="121">
        <v>588</v>
      </c>
    </row>
    <row r="71" spans="2:10" x14ac:dyDescent="0.3">
      <c r="B71" s="120" t="s">
        <v>11</v>
      </c>
      <c r="C71" s="120" t="s">
        <v>271</v>
      </c>
      <c r="D71" s="120" t="s">
        <v>272</v>
      </c>
      <c r="E71" s="69" t="s">
        <v>356</v>
      </c>
      <c r="F71" s="69" t="s">
        <v>356</v>
      </c>
      <c r="G71" s="69">
        <v>132</v>
      </c>
      <c r="H71" s="69">
        <v>0</v>
      </c>
      <c r="I71" s="69">
        <v>394</v>
      </c>
      <c r="J71" s="121">
        <v>431</v>
      </c>
    </row>
    <row r="72" spans="2:10" x14ac:dyDescent="0.3">
      <c r="B72" s="120" t="s">
        <v>11</v>
      </c>
      <c r="C72" s="120" t="s">
        <v>146</v>
      </c>
      <c r="D72" s="120" t="s">
        <v>147</v>
      </c>
      <c r="E72" s="69" t="s">
        <v>356</v>
      </c>
      <c r="F72" s="69" t="s">
        <v>356</v>
      </c>
      <c r="G72" s="69">
        <v>271</v>
      </c>
      <c r="H72" s="69">
        <v>904</v>
      </c>
      <c r="I72" s="69">
        <v>960</v>
      </c>
      <c r="J72" s="121">
        <v>986</v>
      </c>
    </row>
    <row r="73" spans="2:10" x14ac:dyDescent="0.3">
      <c r="B73" s="120" t="s">
        <v>11</v>
      </c>
      <c r="C73" s="120" t="s">
        <v>273</v>
      </c>
      <c r="D73" s="120" t="s">
        <v>274</v>
      </c>
      <c r="E73" s="69" t="s">
        <v>356</v>
      </c>
      <c r="F73" s="69" t="s">
        <v>356</v>
      </c>
      <c r="G73" s="69">
        <v>130</v>
      </c>
      <c r="H73" s="69" t="s">
        <v>356</v>
      </c>
      <c r="I73" s="69" t="s">
        <v>356</v>
      </c>
      <c r="J73" s="121">
        <v>322</v>
      </c>
    </row>
    <row r="74" spans="2:10" x14ac:dyDescent="0.3">
      <c r="B74" s="120" t="s">
        <v>11</v>
      </c>
      <c r="C74" s="120" t="s">
        <v>148</v>
      </c>
      <c r="D74" s="120" t="s">
        <v>149</v>
      </c>
      <c r="E74" s="69">
        <v>5415</v>
      </c>
      <c r="F74" s="69">
        <v>4287</v>
      </c>
      <c r="G74" s="69">
        <v>2644</v>
      </c>
      <c r="H74" s="69">
        <v>5468</v>
      </c>
      <c r="I74" s="69">
        <v>4194</v>
      </c>
      <c r="J74" s="121">
        <v>4736</v>
      </c>
    </row>
    <row r="75" spans="2:10" x14ac:dyDescent="0.3">
      <c r="B75" s="120" t="s">
        <v>11</v>
      </c>
      <c r="C75" s="120" t="s">
        <v>150</v>
      </c>
      <c r="D75" s="120" t="s">
        <v>151</v>
      </c>
      <c r="E75" s="69">
        <v>15321</v>
      </c>
      <c r="F75" s="69">
        <v>11824</v>
      </c>
      <c r="G75" s="69">
        <v>12151</v>
      </c>
      <c r="H75" s="69">
        <v>7549</v>
      </c>
      <c r="I75" s="69">
        <v>5146</v>
      </c>
      <c r="J75" s="121">
        <v>5145</v>
      </c>
    </row>
    <row r="76" spans="2:10" x14ac:dyDescent="0.3">
      <c r="B76" s="120" t="s">
        <v>16</v>
      </c>
      <c r="C76" s="120" t="s">
        <v>152</v>
      </c>
      <c r="D76" s="120" t="s">
        <v>153</v>
      </c>
      <c r="E76" s="69">
        <v>9846</v>
      </c>
      <c r="F76" s="69">
        <v>8941</v>
      </c>
      <c r="G76" s="69">
        <v>12841</v>
      </c>
      <c r="H76" s="69">
        <v>31689</v>
      </c>
      <c r="I76" s="69">
        <v>26772</v>
      </c>
      <c r="J76" s="121">
        <v>28657</v>
      </c>
    </row>
    <row r="77" spans="2:10" x14ac:dyDescent="0.3">
      <c r="B77" s="120" t="s">
        <v>16</v>
      </c>
      <c r="C77" s="120" t="s">
        <v>308</v>
      </c>
      <c r="D77" s="120" t="s">
        <v>309</v>
      </c>
      <c r="E77" s="69" t="s">
        <v>356</v>
      </c>
      <c r="F77" s="69" t="s">
        <v>356</v>
      </c>
      <c r="G77" s="69" t="s">
        <v>356</v>
      </c>
      <c r="H77" s="69" t="s">
        <v>356</v>
      </c>
      <c r="I77" s="69" t="s">
        <v>356</v>
      </c>
      <c r="J77" s="121" t="s">
        <v>356</v>
      </c>
    </row>
    <row r="78" spans="2:10" x14ac:dyDescent="0.3">
      <c r="B78" s="120" t="s">
        <v>16</v>
      </c>
      <c r="C78" s="120" t="s">
        <v>154</v>
      </c>
      <c r="D78" s="120" t="s">
        <v>155</v>
      </c>
      <c r="E78" s="69">
        <v>19643</v>
      </c>
      <c r="F78" s="69">
        <v>21998</v>
      </c>
      <c r="G78" s="69">
        <v>16254</v>
      </c>
      <c r="H78" s="69">
        <v>18665</v>
      </c>
      <c r="I78" s="69">
        <v>14467</v>
      </c>
      <c r="J78" s="121">
        <v>15982</v>
      </c>
    </row>
    <row r="79" spans="2:10" x14ac:dyDescent="0.3">
      <c r="B79" s="120" t="s">
        <v>16</v>
      </c>
      <c r="C79" s="120" t="s">
        <v>156</v>
      </c>
      <c r="D79" s="120" t="s">
        <v>157</v>
      </c>
      <c r="E79" s="69">
        <v>21036</v>
      </c>
      <c r="F79" s="69">
        <v>22101</v>
      </c>
      <c r="G79" s="69">
        <v>172900</v>
      </c>
      <c r="H79" s="69">
        <v>21351</v>
      </c>
      <c r="I79" s="69">
        <v>18280</v>
      </c>
      <c r="J79" s="121">
        <v>19138</v>
      </c>
    </row>
    <row r="80" spans="2:10" x14ac:dyDescent="0.3">
      <c r="B80" s="120" t="s">
        <v>16</v>
      </c>
      <c r="C80" s="120" t="s">
        <v>158</v>
      </c>
      <c r="D80" s="120" t="s">
        <v>159</v>
      </c>
      <c r="E80" s="69">
        <v>8968</v>
      </c>
      <c r="F80" s="69">
        <v>6197</v>
      </c>
      <c r="G80" s="69">
        <v>6239</v>
      </c>
      <c r="H80" s="69">
        <v>5990</v>
      </c>
      <c r="I80" s="69">
        <v>5117</v>
      </c>
      <c r="J80" s="121">
        <v>4202</v>
      </c>
    </row>
    <row r="81" spans="2:10" x14ac:dyDescent="0.3">
      <c r="B81" s="120" t="s">
        <v>16</v>
      </c>
      <c r="C81" s="120" t="s">
        <v>160</v>
      </c>
      <c r="D81" s="120" t="s">
        <v>161</v>
      </c>
      <c r="E81" s="69">
        <v>15847</v>
      </c>
      <c r="F81" s="69">
        <v>15045</v>
      </c>
      <c r="G81" s="69">
        <v>13316</v>
      </c>
      <c r="H81" s="69">
        <v>17353</v>
      </c>
      <c r="I81" s="69">
        <v>14743</v>
      </c>
      <c r="J81" s="121">
        <v>13050</v>
      </c>
    </row>
    <row r="82" spans="2:10" x14ac:dyDescent="0.3">
      <c r="B82" s="120" t="s">
        <v>16</v>
      </c>
      <c r="C82" s="120" t="s">
        <v>162</v>
      </c>
      <c r="D82" s="120" t="s">
        <v>163</v>
      </c>
      <c r="E82" s="69" t="s">
        <v>356</v>
      </c>
      <c r="F82" s="69" t="s">
        <v>356</v>
      </c>
      <c r="G82" s="69" t="s">
        <v>356</v>
      </c>
      <c r="H82" s="69" t="s">
        <v>356</v>
      </c>
      <c r="I82" s="69" t="s">
        <v>356</v>
      </c>
      <c r="J82" s="121" t="s">
        <v>356</v>
      </c>
    </row>
    <row r="83" spans="2:10" x14ac:dyDescent="0.3">
      <c r="B83" s="120" t="s">
        <v>16</v>
      </c>
      <c r="C83" s="120" t="s">
        <v>164</v>
      </c>
      <c r="D83" s="120" t="s">
        <v>165</v>
      </c>
      <c r="E83" s="69">
        <v>22986</v>
      </c>
      <c r="F83" s="69">
        <v>20001</v>
      </c>
      <c r="G83" s="69">
        <v>15704</v>
      </c>
      <c r="H83" s="69">
        <v>18606</v>
      </c>
      <c r="I83" s="69">
        <v>18977</v>
      </c>
      <c r="J83" s="121">
        <v>20888</v>
      </c>
    </row>
    <row r="84" spans="2:10" x14ac:dyDescent="0.3">
      <c r="B84" s="120" t="s">
        <v>16</v>
      </c>
      <c r="C84" s="120" t="s">
        <v>166</v>
      </c>
      <c r="D84" s="120" t="s">
        <v>167</v>
      </c>
      <c r="E84" s="69">
        <v>20051</v>
      </c>
      <c r="F84" s="69">
        <v>17036</v>
      </c>
      <c r="G84" s="69">
        <v>11978</v>
      </c>
      <c r="H84" s="69">
        <v>17468</v>
      </c>
      <c r="I84" s="69">
        <v>15315</v>
      </c>
      <c r="J84" s="121">
        <v>14427</v>
      </c>
    </row>
    <row r="85" spans="2:10" x14ac:dyDescent="0.3">
      <c r="B85" s="120" t="s">
        <v>16</v>
      </c>
      <c r="C85" s="120" t="s">
        <v>168</v>
      </c>
      <c r="D85" s="120" t="s">
        <v>169</v>
      </c>
      <c r="E85" s="69">
        <v>18048</v>
      </c>
      <c r="F85" s="69">
        <v>14555</v>
      </c>
      <c r="G85" s="69">
        <v>10918</v>
      </c>
      <c r="H85" s="69">
        <v>14911</v>
      </c>
      <c r="I85" s="69">
        <v>16942</v>
      </c>
      <c r="J85" s="121">
        <v>11689</v>
      </c>
    </row>
    <row r="86" spans="2:10" x14ac:dyDescent="0.3">
      <c r="B86" s="120" t="s">
        <v>16</v>
      </c>
      <c r="C86" s="120" t="s">
        <v>170</v>
      </c>
      <c r="D86" s="120" t="s">
        <v>171</v>
      </c>
      <c r="E86" s="69">
        <v>32254</v>
      </c>
      <c r="F86" s="69">
        <v>39626</v>
      </c>
      <c r="G86" s="69">
        <v>54557</v>
      </c>
      <c r="H86" s="69">
        <v>55247</v>
      </c>
      <c r="I86" s="69">
        <v>53768</v>
      </c>
      <c r="J86" s="121">
        <v>50941</v>
      </c>
    </row>
    <row r="87" spans="2:10" x14ac:dyDescent="0.3">
      <c r="B87" s="120" t="s">
        <v>16</v>
      </c>
      <c r="C87" s="120" t="s">
        <v>172</v>
      </c>
      <c r="D87" s="120" t="s">
        <v>173</v>
      </c>
      <c r="E87" s="69">
        <v>10859</v>
      </c>
      <c r="F87" s="69">
        <v>7449</v>
      </c>
      <c r="G87" s="69">
        <v>9057</v>
      </c>
      <c r="H87" s="69">
        <v>10934</v>
      </c>
      <c r="I87" s="69">
        <v>11291</v>
      </c>
      <c r="J87" s="121">
        <v>12113</v>
      </c>
    </row>
    <row r="88" spans="2:10" x14ac:dyDescent="0.3">
      <c r="B88" s="120" t="s">
        <v>16</v>
      </c>
      <c r="C88" s="120" t="s">
        <v>174</v>
      </c>
      <c r="D88" s="120" t="s">
        <v>175</v>
      </c>
      <c r="E88" s="69">
        <v>3368</v>
      </c>
      <c r="F88" s="69">
        <v>0</v>
      </c>
      <c r="G88" s="69">
        <v>1599</v>
      </c>
      <c r="H88" s="69">
        <v>4868</v>
      </c>
      <c r="I88" s="69">
        <v>5077</v>
      </c>
      <c r="J88" s="121">
        <v>4686</v>
      </c>
    </row>
    <row r="89" spans="2:10" x14ac:dyDescent="0.3">
      <c r="B89" s="120" t="s">
        <v>16</v>
      </c>
      <c r="C89" s="120" t="s">
        <v>176</v>
      </c>
      <c r="D89" s="120" t="s">
        <v>177</v>
      </c>
      <c r="E89" s="69">
        <v>16115</v>
      </c>
      <c r="F89" s="69">
        <v>13627</v>
      </c>
      <c r="G89" s="69">
        <v>17816</v>
      </c>
      <c r="H89" s="69">
        <v>24499</v>
      </c>
      <c r="I89" s="69">
        <v>22524</v>
      </c>
      <c r="J89" s="121">
        <v>22045</v>
      </c>
    </row>
    <row r="90" spans="2:10" x14ac:dyDescent="0.3">
      <c r="B90" s="120" t="s">
        <v>16</v>
      </c>
      <c r="C90" s="120" t="s">
        <v>178</v>
      </c>
      <c r="D90" s="120" t="s">
        <v>179</v>
      </c>
      <c r="E90" s="69">
        <v>23271</v>
      </c>
      <c r="F90" s="69">
        <v>21072</v>
      </c>
      <c r="G90" s="69">
        <v>19268</v>
      </c>
      <c r="H90" s="69">
        <v>27284</v>
      </c>
      <c r="I90" s="69">
        <v>22073</v>
      </c>
      <c r="J90" s="121">
        <v>19269</v>
      </c>
    </row>
    <row r="91" spans="2:10" x14ac:dyDescent="0.3">
      <c r="B91" s="120" t="s">
        <v>16</v>
      </c>
      <c r="C91" s="120" t="s">
        <v>180</v>
      </c>
      <c r="D91" s="120" t="s">
        <v>181</v>
      </c>
      <c r="E91" s="69">
        <v>6231</v>
      </c>
      <c r="F91" s="69">
        <v>5878</v>
      </c>
      <c r="G91" s="69">
        <v>6423</v>
      </c>
      <c r="H91" s="69">
        <v>8596</v>
      </c>
      <c r="I91" s="69">
        <v>6445</v>
      </c>
      <c r="J91" s="121">
        <v>5859</v>
      </c>
    </row>
    <row r="92" spans="2:10" x14ac:dyDescent="0.3">
      <c r="B92" s="120" t="s">
        <v>16</v>
      </c>
      <c r="C92" s="120" t="s">
        <v>184</v>
      </c>
      <c r="D92" s="120" t="s">
        <v>185</v>
      </c>
      <c r="E92" s="69">
        <v>8795</v>
      </c>
      <c r="F92" s="69">
        <v>8621</v>
      </c>
      <c r="G92" s="69">
        <v>9782</v>
      </c>
      <c r="H92" s="69">
        <v>11272</v>
      </c>
      <c r="I92" s="69">
        <v>9877</v>
      </c>
      <c r="J92" s="121">
        <v>8720</v>
      </c>
    </row>
    <row r="93" spans="2:10" x14ac:dyDescent="0.3">
      <c r="B93" s="120" t="s">
        <v>16</v>
      </c>
      <c r="C93" s="120" t="s">
        <v>310</v>
      </c>
      <c r="D93" s="120" t="s">
        <v>311</v>
      </c>
      <c r="E93" s="69" t="s">
        <v>356</v>
      </c>
      <c r="F93" s="69" t="s">
        <v>356</v>
      </c>
      <c r="G93" s="69" t="s">
        <v>356</v>
      </c>
      <c r="H93" s="69" t="s">
        <v>356</v>
      </c>
      <c r="I93" s="69" t="s">
        <v>356</v>
      </c>
      <c r="J93" s="121" t="s">
        <v>356</v>
      </c>
    </row>
    <row r="94" spans="2:10" x14ac:dyDescent="0.3">
      <c r="B94" s="120" t="s">
        <v>16</v>
      </c>
      <c r="C94" s="120" t="s">
        <v>186</v>
      </c>
      <c r="D94" s="120" t="s">
        <v>187</v>
      </c>
      <c r="E94" s="69">
        <v>12637</v>
      </c>
      <c r="F94" s="69">
        <v>7570</v>
      </c>
      <c r="G94" s="69">
        <v>7789</v>
      </c>
      <c r="H94" s="69">
        <v>7411</v>
      </c>
      <c r="I94" s="69">
        <v>7123</v>
      </c>
      <c r="J94" s="121">
        <v>8075</v>
      </c>
    </row>
    <row r="95" spans="2:10" x14ac:dyDescent="0.3">
      <c r="B95" s="120" t="s">
        <v>16</v>
      </c>
      <c r="C95" s="120" t="s">
        <v>190</v>
      </c>
      <c r="D95" s="120" t="s">
        <v>191</v>
      </c>
      <c r="E95" s="69">
        <v>16607</v>
      </c>
      <c r="F95" s="69">
        <v>15487</v>
      </c>
      <c r="G95" s="69">
        <v>17028</v>
      </c>
      <c r="H95" s="69">
        <v>19159</v>
      </c>
      <c r="I95" s="69">
        <v>15818</v>
      </c>
      <c r="J95" s="121">
        <v>14329</v>
      </c>
    </row>
    <row r="96" spans="2:10" x14ac:dyDescent="0.3">
      <c r="B96" s="120" t="s">
        <v>16</v>
      </c>
      <c r="C96" s="120" t="s">
        <v>192</v>
      </c>
      <c r="D96" s="120" t="s">
        <v>193</v>
      </c>
      <c r="E96" s="69">
        <v>29676</v>
      </c>
      <c r="F96" s="69">
        <v>21668</v>
      </c>
      <c r="G96" s="69">
        <v>16175</v>
      </c>
      <c r="H96" s="69">
        <v>15117</v>
      </c>
      <c r="I96" s="69">
        <v>12039</v>
      </c>
      <c r="J96" s="121">
        <v>12176</v>
      </c>
    </row>
    <row r="97" spans="2:10" x14ac:dyDescent="0.3">
      <c r="B97" s="120" t="s">
        <v>16</v>
      </c>
      <c r="C97" s="120" t="s">
        <v>194</v>
      </c>
      <c r="D97" s="120" t="s">
        <v>195</v>
      </c>
      <c r="E97" s="69">
        <v>37909</v>
      </c>
      <c r="F97" s="69">
        <v>36596</v>
      </c>
      <c r="G97" s="69">
        <v>29095</v>
      </c>
      <c r="H97" s="69">
        <v>31968</v>
      </c>
      <c r="I97" s="69">
        <v>28479</v>
      </c>
      <c r="J97" s="121">
        <v>26196</v>
      </c>
    </row>
    <row r="98" spans="2:10" x14ac:dyDescent="0.3">
      <c r="B98" s="120" t="s">
        <v>16</v>
      </c>
      <c r="C98" s="120" t="s">
        <v>196</v>
      </c>
      <c r="D98" s="120" t="s">
        <v>197</v>
      </c>
      <c r="E98" s="69">
        <v>62826</v>
      </c>
      <c r="F98" s="69">
        <v>58313</v>
      </c>
      <c r="G98" s="69">
        <v>69866</v>
      </c>
      <c r="H98" s="69">
        <v>77600</v>
      </c>
      <c r="I98" s="69">
        <v>62663</v>
      </c>
      <c r="J98" s="121">
        <v>55625</v>
      </c>
    </row>
    <row r="99" spans="2:10" x14ac:dyDescent="0.3">
      <c r="B99" s="120" t="s">
        <v>16</v>
      </c>
      <c r="C99" s="120" t="s">
        <v>198</v>
      </c>
      <c r="D99" s="120" t="s">
        <v>199</v>
      </c>
      <c r="E99" s="69">
        <v>13534</v>
      </c>
      <c r="F99" s="69">
        <v>10573</v>
      </c>
      <c r="G99" s="69">
        <v>16641</v>
      </c>
      <c r="H99" s="69">
        <v>24100</v>
      </c>
      <c r="I99" s="69">
        <v>24877</v>
      </c>
      <c r="J99" s="121">
        <v>22874</v>
      </c>
    </row>
    <row r="100" spans="2:10" x14ac:dyDescent="0.3">
      <c r="B100" s="120" t="s">
        <v>16</v>
      </c>
      <c r="C100" s="120" t="s">
        <v>200</v>
      </c>
      <c r="D100" s="120" t="s">
        <v>201</v>
      </c>
      <c r="E100" s="69">
        <v>22673</v>
      </c>
      <c r="F100" s="69">
        <v>13330</v>
      </c>
      <c r="G100" s="69">
        <v>16360</v>
      </c>
      <c r="H100" s="69">
        <v>15860</v>
      </c>
      <c r="I100" s="69">
        <v>13795</v>
      </c>
      <c r="J100" s="121">
        <v>15027</v>
      </c>
    </row>
    <row r="101" spans="2:10" x14ac:dyDescent="0.3">
      <c r="B101" s="120" t="s">
        <v>16</v>
      </c>
      <c r="C101" s="120" t="s">
        <v>202</v>
      </c>
      <c r="D101" s="120" t="s">
        <v>203</v>
      </c>
      <c r="E101" s="69">
        <v>18544</v>
      </c>
      <c r="F101" s="69">
        <v>11631</v>
      </c>
      <c r="G101" s="69">
        <v>13708</v>
      </c>
      <c r="H101" s="69">
        <v>14424</v>
      </c>
      <c r="I101" s="69">
        <v>13305</v>
      </c>
      <c r="J101" s="121">
        <v>11420</v>
      </c>
    </row>
    <row r="102" spans="2:10" x14ac:dyDescent="0.3">
      <c r="B102" s="120" t="s">
        <v>16</v>
      </c>
      <c r="C102" s="120" t="s">
        <v>204</v>
      </c>
      <c r="D102" s="120" t="s">
        <v>205</v>
      </c>
      <c r="E102" s="69">
        <v>49510</v>
      </c>
      <c r="F102" s="69">
        <v>36569</v>
      </c>
      <c r="G102" s="69">
        <v>69847</v>
      </c>
      <c r="H102" s="69">
        <v>49974</v>
      </c>
      <c r="I102" s="69">
        <v>22947</v>
      </c>
      <c r="J102" s="121">
        <v>17030</v>
      </c>
    </row>
    <row r="103" spans="2:10" x14ac:dyDescent="0.3">
      <c r="B103" s="120" t="s">
        <v>16</v>
      </c>
      <c r="C103" s="120" t="s">
        <v>206</v>
      </c>
      <c r="D103" s="120" t="s">
        <v>207</v>
      </c>
      <c r="E103" s="69">
        <v>228</v>
      </c>
      <c r="F103" s="69">
        <v>875</v>
      </c>
      <c r="G103" s="69">
        <v>949</v>
      </c>
      <c r="H103" s="69">
        <v>716</v>
      </c>
      <c r="I103" s="69">
        <v>1342</v>
      </c>
      <c r="J103" s="121">
        <v>4</v>
      </c>
    </row>
    <row r="104" spans="2:10" x14ac:dyDescent="0.3">
      <c r="B104" s="120" t="s">
        <v>16</v>
      </c>
      <c r="C104" s="120" t="s">
        <v>312</v>
      </c>
      <c r="D104" s="120" t="s">
        <v>313</v>
      </c>
      <c r="E104" s="69" t="s">
        <v>356</v>
      </c>
      <c r="F104" s="69" t="s">
        <v>356</v>
      </c>
      <c r="G104" s="69" t="s">
        <v>356</v>
      </c>
      <c r="H104" s="69" t="s">
        <v>356</v>
      </c>
      <c r="I104" s="69" t="s">
        <v>356</v>
      </c>
      <c r="J104" s="121" t="s">
        <v>356</v>
      </c>
    </row>
    <row r="105" spans="2:10" x14ac:dyDescent="0.3">
      <c r="B105" s="120" t="s">
        <v>16</v>
      </c>
      <c r="C105" s="120" t="s">
        <v>314</v>
      </c>
      <c r="D105" s="120" t="s">
        <v>315</v>
      </c>
      <c r="E105" s="69" t="s">
        <v>356</v>
      </c>
      <c r="F105" s="69" t="s">
        <v>356</v>
      </c>
      <c r="G105" s="69" t="s">
        <v>356</v>
      </c>
      <c r="H105" s="69" t="s">
        <v>356</v>
      </c>
      <c r="I105" s="69" t="s">
        <v>356</v>
      </c>
      <c r="J105" s="121" t="s">
        <v>356</v>
      </c>
    </row>
    <row r="106" spans="2:10" x14ac:dyDescent="0.3">
      <c r="B106" s="120" t="s">
        <v>16</v>
      </c>
      <c r="C106" s="120" t="s">
        <v>316</v>
      </c>
      <c r="D106" s="120" t="s">
        <v>317</v>
      </c>
      <c r="E106" s="69" t="s">
        <v>356</v>
      </c>
      <c r="F106" s="69" t="s">
        <v>356</v>
      </c>
      <c r="G106" s="69" t="s">
        <v>356</v>
      </c>
      <c r="H106" s="69" t="s">
        <v>356</v>
      </c>
      <c r="I106" s="69" t="s">
        <v>356</v>
      </c>
      <c r="J106" s="121" t="s">
        <v>356</v>
      </c>
    </row>
    <row r="107" spans="2:10" x14ac:dyDescent="0.3">
      <c r="B107" s="120" t="s">
        <v>16</v>
      </c>
      <c r="C107" s="120" t="s">
        <v>318</v>
      </c>
      <c r="D107" s="120" t="s">
        <v>319</v>
      </c>
      <c r="E107" s="69" t="s">
        <v>356</v>
      </c>
      <c r="F107" s="69" t="s">
        <v>356</v>
      </c>
      <c r="G107" s="69" t="s">
        <v>356</v>
      </c>
      <c r="H107" s="69" t="s">
        <v>356</v>
      </c>
      <c r="I107" s="69" t="s">
        <v>356</v>
      </c>
      <c r="J107" s="121" t="s">
        <v>356</v>
      </c>
    </row>
    <row r="108" spans="2:10" x14ac:dyDescent="0.3">
      <c r="B108" s="120" t="s">
        <v>16</v>
      </c>
      <c r="C108" s="120" t="s">
        <v>320</v>
      </c>
      <c r="D108" s="120" t="s">
        <v>321</v>
      </c>
      <c r="E108" s="69" t="s">
        <v>356</v>
      </c>
      <c r="F108" s="69" t="s">
        <v>356</v>
      </c>
      <c r="G108" s="69" t="s">
        <v>356</v>
      </c>
      <c r="H108" s="69" t="s">
        <v>356</v>
      </c>
      <c r="I108" s="69" t="s">
        <v>356</v>
      </c>
      <c r="J108" s="121" t="s">
        <v>356</v>
      </c>
    </row>
    <row r="109" spans="2:10" x14ac:dyDescent="0.3">
      <c r="B109" s="120" t="s">
        <v>16</v>
      </c>
      <c r="C109" s="120" t="s">
        <v>208</v>
      </c>
      <c r="D109" s="120" t="s">
        <v>209</v>
      </c>
      <c r="E109" s="69">
        <v>6287</v>
      </c>
      <c r="F109" s="69">
        <v>3624</v>
      </c>
      <c r="G109" s="69">
        <v>3823</v>
      </c>
      <c r="H109" s="69">
        <v>4053</v>
      </c>
      <c r="I109" s="69">
        <v>3706</v>
      </c>
      <c r="J109" s="121">
        <v>3167</v>
      </c>
    </row>
    <row r="110" spans="2:10" x14ac:dyDescent="0.3">
      <c r="B110" s="120" t="s">
        <v>16</v>
      </c>
      <c r="C110" s="120" t="s">
        <v>322</v>
      </c>
      <c r="D110" s="120" t="s">
        <v>323</v>
      </c>
      <c r="E110" s="69" t="s">
        <v>356</v>
      </c>
      <c r="F110" s="69" t="s">
        <v>356</v>
      </c>
      <c r="G110" s="69" t="s">
        <v>356</v>
      </c>
      <c r="H110" s="69" t="s">
        <v>356</v>
      </c>
      <c r="I110" s="69" t="s">
        <v>356</v>
      </c>
      <c r="J110" s="121" t="s">
        <v>356</v>
      </c>
    </row>
    <row r="111" spans="2:10" x14ac:dyDescent="0.3">
      <c r="B111" s="120" t="s">
        <v>16</v>
      </c>
      <c r="C111" s="120" t="s">
        <v>324</v>
      </c>
      <c r="D111" s="120" t="s">
        <v>325</v>
      </c>
      <c r="E111" s="69" t="s">
        <v>356</v>
      </c>
      <c r="F111" s="69" t="s">
        <v>356</v>
      </c>
      <c r="G111" s="69" t="s">
        <v>356</v>
      </c>
      <c r="H111" s="69" t="s">
        <v>356</v>
      </c>
      <c r="I111" s="69" t="s">
        <v>356</v>
      </c>
      <c r="J111" s="121" t="s">
        <v>356</v>
      </c>
    </row>
    <row r="112" spans="2:10" x14ac:dyDescent="0.3">
      <c r="B112" s="120" t="s">
        <v>16</v>
      </c>
      <c r="C112" s="120" t="s">
        <v>326</v>
      </c>
      <c r="D112" s="120" t="s">
        <v>327</v>
      </c>
      <c r="E112" s="69" t="s">
        <v>356</v>
      </c>
      <c r="F112" s="69" t="s">
        <v>356</v>
      </c>
      <c r="G112" s="69" t="s">
        <v>356</v>
      </c>
      <c r="H112" s="69" t="s">
        <v>356</v>
      </c>
      <c r="I112" s="69" t="s">
        <v>356</v>
      </c>
      <c r="J112" s="121" t="s">
        <v>356</v>
      </c>
    </row>
    <row r="113" spans="2:10" x14ac:dyDescent="0.3">
      <c r="B113" s="120" t="s">
        <v>16</v>
      </c>
      <c r="C113" s="120" t="s">
        <v>328</v>
      </c>
      <c r="D113" s="120" t="s">
        <v>329</v>
      </c>
      <c r="E113" s="69" t="s">
        <v>356</v>
      </c>
      <c r="F113" s="69" t="s">
        <v>356</v>
      </c>
      <c r="G113" s="69" t="s">
        <v>356</v>
      </c>
      <c r="H113" s="69" t="s">
        <v>356</v>
      </c>
      <c r="I113" s="69" t="s">
        <v>356</v>
      </c>
      <c r="J113" s="121" t="s">
        <v>356</v>
      </c>
    </row>
    <row r="114" spans="2:10" x14ac:dyDescent="0.3">
      <c r="B114" s="120" t="s">
        <v>16</v>
      </c>
      <c r="C114" s="120" t="s">
        <v>330</v>
      </c>
      <c r="D114" s="120" t="s">
        <v>331</v>
      </c>
      <c r="E114" s="69" t="s">
        <v>356</v>
      </c>
      <c r="F114" s="69" t="s">
        <v>356</v>
      </c>
      <c r="G114" s="69" t="s">
        <v>356</v>
      </c>
      <c r="H114" s="69" t="s">
        <v>356</v>
      </c>
      <c r="I114" s="69" t="s">
        <v>356</v>
      </c>
      <c r="J114" s="121" t="s">
        <v>356</v>
      </c>
    </row>
    <row r="115" spans="2:10" x14ac:dyDescent="0.3">
      <c r="B115" s="120" t="s">
        <v>16</v>
      </c>
      <c r="C115" s="120" t="s">
        <v>332</v>
      </c>
      <c r="D115" s="120" t="s">
        <v>333</v>
      </c>
      <c r="E115" s="69" t="s">
        <v>356</v>
      </c>
      <c r="F115" s="69" t="s">
        <v>356</v>
      </c>
      <c r="G115" s="69" t="s">
        <v>356</v>
      </c>
      <c r="H115" s="69" t="s">
        <v>356</v>
      </c>
      <c r="I115" s="69" t="s">
        <v>356</v>
      </c>
      <c r="J115" s="121" t="s">
        <v>356</v>
      </c>
    </row>
    <row r="116" spans="2:10" x14ac:dyDescent="0.3">
      <c r="B116" s="120" t="s">
        <v>16</v>
      </c>
      <c r="C116" s="120" t="s">
        <v>210</v>
      </c>
      <c r="D116" s="120" t="s">
        <v>211</v>
      </c>
      <c r="E116" s="69" t="s">
        <v>356</v>
      </c>
      <c r="F116" s="69" t="s">
        <v>356</v>
      </c>
      <c r="G116" s="69" t="s">
        <v>356</v>
      </c>
      <c r="H116" s="69" t="s">
        <v>356</v>
      </c>
      <c r="I116" s="69" t="s">
        <v>356</v>
      </c>
      <c r="J116" s="121" t="s">
        <v>356</v>
      </c>
    </row>
    <row r="117" spans="2:10" x14ac:dyDescent="0.3">
      <c r="B117" s="120" t="s">
        <v>16</v>
      </c>
      <c r="C117" s="120" t="s">
        <v>212</v>
      </c>
      <c r="D117" s="120" t="s">
        <v>213</v>
      </c>
      <c r="E117" s="69">
        <v>39615</v>
      </c>
      <c r="F117" s="69">
        <v>29680</v>
      </c>
      <c r="G117" s="69">
        <v>14045</v>
      </c>
      <c r="H117" s="69">
        <v>25019</v>
      </c>
      <c r="I117" s="69">
        <v>30791</v>
      </c>
      <c r="J117" s="121">
        <v>27845</v>
      </c>
    </row>
    <row r="118" spans="2:10" x14ac:dyDescent="0.3">
      <c r="B118" s="120" t="s">
        <v>16</v>
      </c>
      <c r="C118" s="120" t="s">
        <v>214</v>
      </c>
      <c r="D118" s="120" t="s">
        <v>215</v>
      </c>
      <c r="E118" s="69">
        <v>4432</v>
      </c>
      <c r="F118" s="69">
        <v>4592</v>
      </c>
      <c r="G118" s="69">
        <v>2004</v>
      </c>
      <c r="H118" s="69">
        <v>1850</v>
      </c>
      <c r="I118" s="69">
        <v>3762</v>
      </c>
      <c r="J118" s="121">
        <v>3633</v>
      </c>
    </row>
    <row r="119" spans="2:10" x14ac:dyDescent="0.3">
      <c r="B119" s="120" t="s">
        <v>16</v>
      </c>
      <c r="C119" s="120" t="s">
        <v>216</v>
      </c>
      <c r="D119" s="120" t="s">
        <v>217</v>
      </c>
      <c r="E119" s="69">
        <v>1081</v>
      </c>
      <c r="F119" s="69">
        <v>795</v>
      </c>
      <c r="G119" s="69">
        <v>292</v>
      </c>
      <c r="H119" s="69">
        <v>385</v>
      </c>
      <c r="I119" s="69">
        <v>516</v>
      </c>
      <c r="J119" s="121">
        <v>870</v>
      </c>
    </row>
    <row r="120" spans="2:10" x14ac:dyDescent="0.3">
      <c r="B120" s="120" t="s">
        <v>16</v>
      </c>
      <c r="C120" s="120" t="s">
        <v>218</v>
      </c>
      <c r="D120" s="120" t="s">
        <v>219</v>
      </c>
      <c r="E120" s="69">
        <v>6774</v>
      </c>
      <c r="F120" s="69">
        <v>6263</v>
      </c>
      <c r="G120" s="69">
        <v>5200</v>
      </c>
      <c r="H120" s="69">
        <v>5193</v>
      </c>
      <c r="I120" s="69">
        <v>5229</v>
      </c>
      <c r="J120" s="121">
        <v>6132</v>
      </c>
    </row>
    <row r="121" spans="2:10" x14ac:dyDescent="0.3">
      <c r="B121" s="120" t="s">
        <v>19</v>
      </c>
      <c r="C121" s="120" t="s">
        <v>220</v>
      </c>
      <c r="D121" s="120" t="s">
        <v>221</v>
      </c>
      <c r="E121" s="69">
        <v>7457</v>
      </c>
      <c r="F121" s="69">
        <v>10148</v>
      </c>
      <c r="G121" s="69">
        <v>6262</v>
      </c>
      <c r="H121" s="69">
        <v>10186</v>
      </c>
      <c r="I121" s="69">
        <v>8622</v>
      </c>
      <c r="J121" s="121">
        <v>6817</v>
      </c>
    </row>
    <row r="122" spans="2:10" x14ac:dyDescent="0.3">
      <c r="B122" s="120" t="s">
        <v>19</v>
      </c>
      <c r="C122" s="120" t="s">
        <v>222</v>
      </c>
      <c r="D122" s="120" t="s">
        <v>334</v>
      </c>
      <c r="E122" s="69">
        <v>14911</v>
      </c>
      <c r="F122" s="69">
        <v>11189</v>
      </c>
      <c r="G122" s="69">
        <v>12121</v>
      </c>
      <c r="H122" s="69">
        <v>12949</v>
      </c>
      <c r="I122" s="69">
        <v>10859</v>
      </c>
      <c r="J122" s="121">
        <v>9816</v>
      </c>
    </row>
    <row r="123" spans="2:10" x14ac:dyDescent="0.3">
      <c r="B123" s="120" t="s">
        <v>19</v>
      </c>
      <c r="C123" s="120" t="s">
        <v>223</v>
      </c>
      <c r="D123" s="120" t="s">
        <v>224</v>
      </c>
      <c r="E123" s="69">
        <v>25348</v>
      </c>
      <c r="F123" s="69">
        <v>17070</v>
      </c>
      <c r="G123" s="69">
        <v>18656</v>
      </c>
      <c r="H123" s="69">
        <v>25956</v>
      </c>
      <c r="I123" s="69">
        <v>22529</v>
      </c>
      <c r="J123" s="121">
        <v>20036</v>
      </c>
    </row>
    <row r="124" spans="2:10" x14ac:dyDescent="0.3">
      <c r="B124" s="120" t="s">
        <v>19</v>
      </c>
      <c r="C124" s="120" t="s">
        <v>225</v>
      </c>
      <c r="D124" s="120" t="s">
        <v>226</v>
      </c>
      <c r="E124" s="69">
        <v>6449</v>
      </c>
      <c r="F124" s="69">
        <v>4644</v>
      </c>
      <c r="G124" s="69">
        <v>2404</v>
      </c>
      <c r="H124" s="69">
        <v>4393</v>
      </c>
      <c r="I124" s="69">
        <v>4012</v>
      </c>
      <c r="J124" s="121">
        <v>3648</v>
      </c>
    </row>
    <row r="125" spans="2:10" x14ac:dyDescent="0.3">
      <c r="B125" s="120" t="s">
        <v>19</v>
      </c>
      <c r="C125" s="120" t="s">
        <v>227</v>
      </c>
      <c r="D125" s="120" t="s">
        <v>228</v>
      </c>
      <c r="E125" s="69" t="s">
        <v>356</v>
      </c>
      <c r="F125" s="69" t="s">
        <v>356</v>
      </c>
      <c r="G125" s="69" t="s">
        <v>356</v>
      </c>
      <c r="H125" s="69" t="s">
        <v>356</v>
      </c>
      <c r="I125" s="69" t="s">
        <v>356</v>
      </c>
      <c r="J125" s="121" t="s">
        <v>356</v>
      </c>
    </row>
    <row r="126" spans="2:10" x14ac:dyDescent="0.3">
      <c r="B126" s="120" t="s">
        <v>19</v>
      </c>
      <c r="C126" s="120" t="s">
        <v>229</v>
      </c>
      <c r="D126" s="120" t="s">
        <v>230</v>
      </c>
      <c r="E126" s="69">
        <v>19970</v>
      </c>
      <c r="F126" s="69">
        <v>32662</v>
      </c>
      <c r="G126" s="69">
        <v>30517</v>
      </c>
      <c r="H126" s="69">
        <v>23703</v>
      </c>
      <c r="I126" s="69">
        <v>18871</v>
      </c>
      <c r="J126" s="121">
        <v>15078</v>
      </c>
    </row>
    <row r="127" spans="2:10" x14ac:dyDescent="0.3">
      <c r="B127" s="120" t="s">
        <v>19</v>
      </c>
      <c r="C127" s="120" t="s">
        <v>335</v>
      </c>
      <c r="D127" s="120" t="s">
        <v>336</v>
      </c>
      <c r="E127" s="69" t="s">
        <v>356</v>
      </c>
      <c r="F127" s="69" t="s">
        <v>356</v>
      </c>
      <c r="G127" s="69" t="s">
        <v>356</v>
      </c>
      <c r="H127" s="69" t="s">
        <v>356</v>
      </c>
      <c r="I127" s="69" t="s">
        <v>356</v>
      </c>
      <c r="J127" s="121" t="s">
        <v>356</v>
      </c>
    </row>
    <row r="128" spans="2:10" x14ac:dyDescent="0.3">
      <c r="B128" s="120" t="s">
        <v>19</v>
      </c>
      <c r="C128" s="120" t="s">
        <v>235</v>
      </c>
      <c r="D128" s="120" t="s">
        <v>337</v>
      </c>
      <c r="E128" s="69">
        <v>36319</v>
      </c>
      <c r="F128" s="69">
        <v>26003</v>
      </c>
      <c r="G128" s="69">
        <v>26282</v>
      </c>
      <c r="H128" s="69">
        <v>26200</v>
      </c>
      <c r="I128" s="69">
        <v>24177</v>
      </c>
      <c r="J128" s="121">
        <v>20548</v>
      </c>
    </row>
    <row r="129" spans="2:10" x14ac:dyDescent="0.3">
      <c r="B129" s="133" t="s">
        <v>19</v>
      </c>
      <c r="C129" s="133" t="s">
        <v>236</v>
      </c>
      <c r="D129" s="133" t="s">
        <v>237</v>
      </c>
      <c r="E129" s="69">
        <v>10111</v>
      </c>
      <c r="F129" s="69">
        <v>9631</v>
      </c>
      <c r="G129" s="69">
        <v>7322</v>
      </c>
      <c r="H129" s="69">
        <v>8822</v>
      </c>
      <c r="I129" s="69">
        <v>7102</v>
      </c>
      <c r="J129" s="121">
        <v>8232</v>
      </c>
    </row>
    <row r="130" spans="2:10" x14ac:dyDescent="0.3">
      <c r="B130" s="133" t="s">
        <v>19</v>
      </c>
      <c r="C130" s="133" t="s">
        <v>238</v>
      </c>
      <c r="D130" s="133" t="s">
        <v>239</v>
      </c>
      <c r="E130" s="69">
        <v>10920</v>
      </c>
      <c r="F130" s="69">
        <v>21920</v>
      </c>
      <c r="G130" s="69">
        <v>10898</v>
      </c>
      <c r="H130" s="69">
        <v>10284</v>
      </c>
      <c r="I130" s="69">
        <v>11389</v>
      </c>
      <c r="J130" s="121">
        <v>10297</v>
      </c>
    </row>
    <row r="131" spans="2:10" x14ac:dyDescent="0.3">
      <c r="B131" s="133" t="s">
        <v>19</v>
      </c>
      <c r="C131" s="133" t="s">
        <v>242</v>
      </c>
      <c r="D131" s="133" t="s">
        <v>243</v>
      </c>
      <c r="E131" s="69">
        <v>10483</v>
      </c>
      <c r="F131" s="69">
        <v>8195</v>
      </c>
      <c r="G131" s="69">
        <v>2577</v>
      </c>
      <c r="H131" s="69">
        <v>5491</v>
      </c>
      <c r="I131" s="69">
        <v>4468</v>
      </c>
      <c r="J131" s="121">
        <v>3626</v>
      </c>
    </row>
    <row r="132" spans="2:10" x14ac:dyDescent="0.3">
      <c r="B132" s="133" t="s">
        <v>19</v>
      </c>
      <c r="C132" s="133" t="s">
        <v>338</v>
      </c>
      <c r="D132" s="133" t="s">
        <v>339</v>
      </c>
      <c r="E132" s="69" t="s">
        <v>356</v>
      </c>
      <c r="F132" s="69" t="s">
        <v>356</v>
      </c>
      <c r="G132" s="69" t="s">
        <v>356</v>
      </c>
      <c r="H132" s="69" t="s">
        <v>356</v>
      </c>
      <c r="I132" s="69" t="s">
        <v>356</v>
      </c>
      <c r="J132" s="121" t="s">
        <v>356</v>
      </c>
    </row>
    <row r="133" spans="2:10" x14ac:dyDescent="0.3">
      <c r="B133" s="133" t="s">
        <v>19</v>
      </c>
      <c r="C133" s="133" t="s">
        <v>244</v>
      </c>
      <c r="D133" s="133" t="s">
        <v>245</v>
      </c>
      <c r="E133" s="69">
        <v>7793</v>
      </c>
      <c r="F133" s="69">
        <v>10561</v>
      </c>
      <c r="G133" s="69">
        <v>12606</v>
      </c>
      <c r="H133" s="69">
        <v>18101</v>
      </c>
      <c r="I133" s="69">
        <v>13892</v>
      </c>
      <c r="J133" s="121">
        <v>13407</v>
      </c>
    </row>
    <row r="134" spans="2:10" x14ac:dyDescent="0.3">
      <c r="B134" s="133" t="s">
        <v>19</v>
      </c>
      <c r="C134" s="133" t="s">
        <v>246</v>
      </c>
      <c r="D134" s="133" t="s">
        <v>247</v>
      </c>
      <c r="E134" s="69">
        <v>48477</v>
      </c>
      <c r="F134" s="69">
        <v>41230</v>
      </c>
      <c r="G134" s="69">
        <v>58429</v>
      </c>
      <c r="H134" s="69">
        <v>44592</v>
      </c>
      <c r="I134" s="69">
        <v>33750</v>
      </c>
      <c r="J134" s="121">
        <v>29895</v>
      </c>
    </row>
    <row r="135" spans="2:10" x14ac:dyDescent="0.3">
      <c r="B135" s="133" t="s">
        <v>19</v>
      </c>
      <c r="C135" s="133" t="s">
        <v>248</v>
      </c>
      <c r="D135" s="133" t="s">
        <v>249</v>
      </c>
      <c r="E135" s="69">
        <v>34897</v>
      </c>
      <c r="F135" s="69">
        <v>28354</v>
      </c>
      <c r="G135" s="69">
        <v>33750</v>
      </c>
      <c r="H135" s="69">
        <v>30807</v>
      </c>
      <c r="I135" s="69">
        <v>13906</v>
      </c>
      <c r="J135" s="121">
        <v>15953</v>
      </c>
    </row>
    <row r="136" spans="2:10" x14ac:dyDescent="0.3">
      <c r="B136" s="133" t="s">
        <v>19</v>
      </c>
      <c r="C136" s="133" t="s">
        <v>250</v>
      </c>
      <c r="D136" s="133" t="s">
        <v>340</v>
      </c>
      <c r="E136" s="69">
        <v>7631</v>
      </c>
      <c r="F136" s="69">
        <v>6850</v>
      </c>
      <c r="G136" s="69">
        <v>5815</v>
      </c>
      <c r="H136" s="69">
        <v>6302</v>
      </c>
      <c r="I136" s="69">
        <v>3978</v>
      </c>
      <c r="J136" s="121">
        <v>3291</v>
      </c>
    </row>
    <row r="137" spans="2:10" x14ac:dyDescent="0.3">
      <c r="B137" s="133" t="s">
        <v>19</v>
      </c>
      <c r="C137" s="133" t="s">
        <v>251</v>
      </c>
      <c r="D137" s="133" t="s">
        <v>252</v>
      </c>
      <c r="E137" s="69">
        <v>7484</v>
      </c>
      <c r="F137" s="69">
        <v>5307</v>
      </c>
      <c r="G137" s="69">
        <v>10742</v>
      </c>
      <c r="H137" s="69">
        <v>11671</v>
      </c>
      <c r="I137" s="69">
        <v>10544</v>
      </c>
      <c r="J137" s="121">
        <v>11857</v>
      </c>
    </row>
    <row r="138" spans="2:10" x14ac:dyDescent="0.3">
      <c r="B138" s="133" t="s">
        <v>19</v>
      </c>
      <c r="C138" s="133" t="s">
        <v>341</v>
      </c>
      <c r="D138" s="133" t="s">
        <v>342</v>
      </c>
      <c r="E138" s="69" t="s">
        <v>356</v>
      </c>
      <c r="F138" s="69" t="s">
        <v>356</v>
      </c>
      <c r="G138" s="69" t="s">
        <v>356</v>
      </c>
      <c r="H138" s="69" t="s">
        <v>356</v>
      </c>
      <c r="I138" s="69" t="s">
        <v>356</v>
      </c>
      <c r="J138" s="121" t="s">
        <v>356</v>
      </c>
    </row>
    <row r="139" spans="2:10" x14ac:dyDescent="0.3">
      <c r="B139" s="133" t="s">
        <v>19</v>
      </c>
      <c r="C139" s="133" t="s">
        <v>255</v>
      </c>
      <c r="D139" s="133" t="s">
        <v>256</v>
      </c>
      <c r="E139" s="69" t="s">
        <v>356</v>
      </c>
      <c r="F139" s="69" t="s">
        <v>356</v>
      </c>
      <c r="G139" s="69" t="s">
        <v>356</v>
      </c>
      <c r="H139" s="69" t="s">
        <v>356</v>
      </c>
      <c r="I139" s="69" t="s">
        <v>356</v>
      </c>
      <c r="J139" s="121" t="s">
        <v>356</v>
      </c>
    </row>
    <row r="140" spans="2:10" x14ac:dyDescent="0.3">
      <c r="B140" s="133" t="s">
        <v>19</v>
      </c>
      <c r="C140" s="133" t="s">
        <v>343</v>
      </c>
      <c r="D140" s="133" t="s">
        <v>344</v>
      </c>
      <c r="E140" s="69" t="s">
        <v>356</v>
      </c>
      <c r="F140" s="69" t="s">
        <v>356</v>
      </c>
      <c r="G140" s="69" t="s">
        <v>356</v>
      </c>
      <c r="H140" s="69" t="s">
        <v>356</v>
      </c>
      <c r="I140" s="69" t="s">
        <v>356</v>
      </c>
      <c r="J140" s="121" t="s">
        <v>356</v>
      </c>
    </row>
    <row r="141" spans="2:10" x14ac:dyDescent="0.3">
      <c r="B141" s="133" t="s">
        <v>19</v>
      </c>
      <c r="C141" s="133" t="s">
        <v>345</v>
      </c>
      <c r="D141" s="133" t="s">
        <v>346</v>
      </c>
      <c r="E141" s="69" t="s">
        <v>356</v>
      </c>
      <c r="F141" s="69" t="s">
        <v>356</v>
      </c>
      <c r="G141" s="69" t="s">
        <v>356</v>
      </c>
      <c r="H141" s="69" t="s">
        <v>356</v>
      </c>
      <c r="I141" s="69" t="s">
        <v>356</v>
      </c>
      <c r="J141" s="121" t="s">
        <v>356</v>
      </c>
    </row>
    <row r="142" spans="2:10" x14ac:dyDescent="0.3">
      <c r="B142" s="133" t="s">
        <v>19</v>
      </c>
      <c r="C142" s="133" t="s">
        <v>347</v>
      </c>
      <c r="D142" s="133" t="s">
        <v>348</v>
      </c>
      <c r="E142" s="69" t="s">
        <v>356</v>
      </c>
      <c r="F142" s="69" t="s">
        <v>356</v>
      </c>
      <c r="G142" s="69" t="s">
        <v>356</v>
      </c>
      <c r="H142" s="69" t="s">
        <v>356</v>
      </c>
      <c r="I142" s="69" t="s">
        <v>356</v>
      </c>
      <c r="J142" s="121" t="s">
        <v>356</v>
      </c>
    </row>
    <row r="143" spans="2:10" x14ac:dyDescent="0.3">
      <c r="B143" s="133" t="s">
        <v>19</v>
      </c>
      <c r="C143" s="133" t="s">
        <v>259</v>
      </c>
      <c r="D143" s="133" t="s">
        <v>260</v>
      </c>
      <c r="E143" s="69">
        <v>12643</v>
      </c>
      <c r="F143" s="69">
        <v>15175</v>
      </c>
      <c r="G143" s="69">
        <v>10181</v>
      </c>
      <c r="H143" s="69">
        <v>12382</v>
      </c>
      <c r="I143" s="69">
        <v>15940</v>
      </c>
      <c r="J143" s="121">
        <v>18497</v>
      </c>
    </row>
    <row r="144" spans="2:10" x14ac:dyDescent="0.3">
      <c r="B144" s="133" t="s">
        <v>19</v>
      </c>
      <c r="C144" s="133" t="s">
        <v>349</v>
      </c>
      <c r="D144" s="133" t="s">
        <v>350</v>
      </c>
      <c r="E144" s="69" t="s">
        <v>356</v>
      </c>
      <c r="F144" s="69" t="s">
        <v>356</v>
      </c>
      <c r="G144" s="69" t="s">
        <v>356</v>
      </c>
      <c r="H144" s="69" t="s">
        <v>356</v>
      </c>
      <c r="I144" s="69" t="s">
        <v>356</v>
      </c>
      <c r="J144" s="121" t="s">
        <v>356</v>
      </c>
    </row>
    <row r="145" spans="2:10" x14ac:dyDescent="0.3">
      <c r="B145" s="133" t="s">
        <v>19</v>
      </c>
      <c r="C145" s="133" t="s">
        <v>351</v>
      </c>
      <c r="D145" s="133" t="s">
        <v>352</v>
      </c>
      <c r="E145" s="69" t="s">
        <v>356</v>
      </c>
      <c r="F145" s="69" t="s">
        <v>356</v>
      </c>
      <c r="G145" s="69" t="s">
        <v>356</v>
      </c>
      <c r="H145" s="69" t="s">
        <v>356</v>
      </c>
      <c r="I145" s="69" t="s">
        <v>356</v>
      </c>
      <c r="J145" s="121" t="s">
        <v>356</v>
      </c>
    </row>
    <row r="146" spans="2:10" x14ac:dyDescent="0.3">
      <c r="B146" s="133" t="s">
        <v>19</v>
      </c>
      <c r="C146" s="133" t="s">
        <v>353</v>
      </c>
      <c r="D146" s="133" t="s">
        <v>354</v>
      </c>
      <c r="E146" s="69" t="s">
        <v>356</v>
      </c>
      <c r="F146" s="69" t="s">
        <v>356</v>
      </c>
      <c r="G146" s="69" t="s">
        <v>356</v>
      </c>
      <c r="H146" s="69" t="s">
        <v>356</v>
      </c>
      <c r="I146" s="69" t="s">
        <v>356</v>
      </c>
      <c r="J146" s="121" t="s">
        <v>356</v>
      </c>
    </row>
    <row r="147" spans="2:10" x14ac:dyDescent="0.3">
      <c r="B147" s="133" t="s">
        <v>357</v>
      </c>
      <c r="C147" s="133" t="s">
        <v>231</v>
      </c>
      <c r="D147" s="133" t="s">
        <v>232</v>
      </c>
      <c r="E147" s="69">
        <v>58786</v>
      </c>
      <c r="F147" s="69">
        <v>47983</v>
      </c>
      <c r="G147" s="69">
        <v>53937</v>
      </c>
      <c r="H147" s="69">
        <v>39147</v>
      </c>
      <c r="I147" s="69">
        <v>30056</v>
      </c>
      <c r="J147" s="121">
        <v>35072</v>
      </c>
    </row>
    <row r="148" spans="2:10" x14ac:dyDescent="0.3">
      <c r="B148" s="133" t="s">
        <v>357</v>
      </c>
      <c r="C148" s="120" t="s">
        <v>57</v>
      </c>
      <c r="D148" s="120" t="s">
        <v>58</v>
      </c>
      <c r="E148" s="69">
        <v>40500</v>
      </c>
      <c r="F148" s="69">
        <v>32492</v>
      </c>
      <c r="G148" s="69">
        <v>16476</v>
      </c>
      <c r="H148" s="69">
        <v>32048</v>
      </c>
      <c r="I148" s="69">
        <v>24194</v>
      </c>
      <c r="J148" s="121">
        <v>23006</v>
      </c>
    </row>
    <row r="149" spans="2:10" x14ac:dyDescent="0.3">
      <c r="B149" s="133" t="s">
        <v>357</v>
      </c>
      <c r="C149" s="133" t="s">
        <v>262</v>
      </c>
      <c r="D149" s="133" t="s">
        <v>263</v>
      </c>
      <c r="E149" s="69">
        <v>128739</v>
      </c>
      <c r="F149" s="69">
        <v>85525</v>
      </c>
      <c r="G149" s="69">
        <v>134678</v>
      </c>
      <c r="H149" s="69">
        <v>138889</v>
      </c>
      <c r="I149" s="69">
        <v>129605</v>
      </c>
      <c r="J149" s="121">
        <v>116896</v>
      </c>
    </row>
    <row r="150" spans="2:10" x14ac:dyDescent="0.3">
      <c r="B150" s="133" t="s">
        <v>357</v>
      </c>
      <c r="C150" s="120" t="s">
        <v>233</v>
      </c>
      <c r="D150" s="120" t="s">
        <v>234</v>
      </c>
      <c r="E150" s="69">
        <v>5977</v>
      </c>
      <c r="F150" s="69">
        <v>3607</v>
      </c>
      <c r="G150" s="69">
        <v>4956</v>
      </c>
      <c r="H150" s="69">
        <v>2243</v>
      </c>
      <c r="I150" s="69">
        <v>2107</v>
      </c>
      <c r="J150" s="121">
        <v>0</v>
      </c>
    </row>
    <row r="151" spans="2:10" x14ac:dyDescent="0.3">
      <c r="B151" s="133" t="s">
        <v>357</v>
      </c>
      <c r="C151" s="120" t="s">
        <v>182</v>
      </c>
      <c r="D151" s="120" t="s">
        <v>183</v>
      </c>
      <c r="E151" s="69">
        <v>63026</v>
      </c>
      <c r="F151" s="69">
        <v>42325</v>
      </c>
      <c r="G151" s="69">
        <v>47305</v>
      </c>
      <c r="H151" s="69">
        <v>55584</v>
      </c>
      <c r="I151" s="69">
        <v>39268</v>
      </c>
      <c r="J151" s="121">
        <v>43977</v>
      </c>
    </row>
    <row r="152" spans="2:10" x14ac:dyDescent="0.3">
      <c r="B152" s="133" t="s">
        <v>357</v>
      </c>
      <c r="C152" s="133" t="s">
        <v>59</v>
      </c>
      <c r="D152" s="133" t="s">
        <v>60</v>
      </c>
      <c r="E152" s="69">
        <v>40386</v>
      </c>
      <c r="F152" s="69">
        <v>30573</v>
      </c>
      <c r="G152" s="69">
        <v>24741</v>
      </c>
      <c r="H152" s="69">
        <v>32327</v>
      </c>
      <c r="I152" s="69">
        <v>24725</v>
      </c>
      <c r="J152" s="121">
        <v>24371</v>
      </c>
    </row>
    <row r="153" spans="2:10" x14ac:dyDescent="0.3">
      <c r="B153" s="133" t="s">
        <v>357</v>
      </c>
      <c r="C153" s="133" t="s">
        <v>188</v>
      </c>
      <c r="D153" s="133" t="s">
        <v>189</v>
      </c>
      <c r="E153" s="69">
        <v>43928</v>
      </c>
      <c r="F153" s="69">
        <v>35016</v>
      </c>
      <c r="G153" s="69">
        <v>49414</v>
      </c>
      <c r="H153" s="69">
        <v>56387</v>
      </c>
      <c r="I153" s="69">
        <v>53716</v>
      </c>
      <c r="J153" s="121">
        <v>50217</v>
      </c>
    </row>
    <row r="154" spans="2:10" x14ac:dyDescent="0.3">
      <c r="B154" s="133" t="s">
        <v>357</v>
      </c>
      <c r="C154" s="133" t="s">
        <v>77</v>
      </c>
      <c r="D154" s="133" t="s">
        <v>78</v>
      </c>
      <c r="E154" s="69">
        <v>12441</v>
      </c>
      <c r="F154" s="69">
        <v>9446</v>
      </c>
      <c r="G154" s="69">
        <v>8948</v>
      </c>
      <c r="H154" s="69">
        <v>13281</v>
      </c>
      <c r="I154" s="69">
        <v>8948</v>
      </c>
      <c r="J154" s="121">
        <v>8387</v>
      </c>
    </row>
    <row r="155" spans="2:10" x14ac:dyDescent="0.3">
      <c r="B155" s="133" t="s">
        <v>357</v>
      </c>
      <c r="C155" s="133" t="s">
        <v>240</v>
      </c>
      <c r="D155" s="133" t="s">
        <v>241</v>
      </c>
      <c r="E155" s="69">
        <v>15354</v>
      </c>
      <c r="F155" s="69">
        <v>12526</v>
      </c>
      <c r="G155" s="69">
        <v>3502</v>
      </c>
      <c r="H155" s="69">
        <v>11085</v>
      </c>
      <c r="I155" s="69">
        <v>10059</v>
      </c>
      <c r="J155" s="121">
        <v>11378</v>
      </c>
    </row>
    <row r="156" spans="2:10" x14ac:dyDescent="0.3">
      <c r="B156" s="133" t="s">
        <v>357</v>
      </c>
      <c r="C156" s="133" t="s">
        <v>264</v>
      </c>
      <c r="D156" s="133" t="s">
        <v>265</v>
      </c>
      <c r="E156" s="69">
        <v>111760</v>
      </c>
      <c r="F156" s="69">
        <v>71865</v>
      </c>
      <c r="G156" s="69">
        <v>92325</v>
      </c>
      <c r="H156" s="69">
        <v>62552</v>
      </c>
      <c r="I156" s="69">
        <v>94780</v>
      </c>
      <c r="J156" s="121">
        <v>87374</v>
      </c>
    </row>
    <row r="157" spans="2:10" x14ac:dyDescent="0.3">
      <c r="B157" s="133" t="s">
        <v>357</v>
      </c>
      <c r="C157" s="133" t="s">
        <v>253</v>
      </c>
      <c r="D157" s="133" t="s">
        <v>254</v>
      </c>
      <c r="E157" s="69">
        <v>4500</v>
      </c>
      <c r="F157" s="69">
        <v>3125</v>
      </c>
      <c r="G157" s="69">
        <v>607</v>
      </c>
      <c r="H157" s="69">
        <v>214</v>
      </c>
      <c r="I157" s="69">
        <v>531</v>
      </c>
      <c r="J157" s="121">
        <v>1223</v>
      </c>
    </row>
    <row r="158" spans="2:10" x14ac:dyDescent="0.3">
      <c r="B158" s="133" t="s">
        <v>357</v>
      </c>
      <c r="C158" s="120" t="s">
        <v>121</v>
      </c>
      <c r="D158" s="120" t="s">
        <v>122</v>
      </c>
      <c r="E158" s="69" t="s">
        <v>356</v>
      </c>
      <c r="F158" s="69" t="s">
        <v>356</v>
      </c>
      <c r="G158" s="69" t="s">
        <v>356</v>
      </c>
      <c r="H158" s="69" t="s">
        <v>356</v>
      </c>
      <c r="I158" s="69" t="s">
        <v>356</v>
      </c>
      <c r="J158" s="121" t="s">
        <v>356</v>
      </c>
    </row>
    <row r="159" spans="2:10" x14ac:dyDescent="0.3">
      <c r="B159" s="133" t="s">
        <v>357</v>
      </c>
      <c r="C159" s="133" t="s">
        <v>125</v>
      </c>
      <c r="D159" s="133" t="s">
        <v>355</v>
      </c>
      <c r="E159" s="69">
        <v>9604</v>
      </c>
      <c r="F159" s="69">
        <v>7281</v>
      </c>
      <c r="G159" s="69">
        <v>3610</v>
      </c>
      <c r="H159" s="69">
        <v>6437</v>
      </c>
      <c r="I159" s="69">
        <v>5489</v>
      </c>
      <c r="J159" s="121">
        <v>5669</v>
      </c>
    </row>
    <row r="160" spans="2:10" x14ac:dyDescent="0.3">
      <c r="B160" s="133" t="s">
        <v>357</v>
      </c>
      <c r="C160" s="133" t="s">
        <v>257</v>
      </c>
      <c r="D160" s="133" t="s">
        <v>258</v>
      </c>
      <c r="E160" s="69">
        <v>7317</v>
      </c>
      <c r="F160" s="69">
        <v>4174</v>
      </c>
      <c r="G160" s="69">
        <v>3154</v>
      </c>
      <c r="H160" s="69">
        <v>2245</v>
      </c>
      <c r="I160" s="69">
        <v>1301</v>
      </c>
      <c r="J160" s="121">
        <v>1519</v>
      </c>
    </row>
    <row r="161" spans="2:10" ht="15" thickBot="1" x14ac:dyDescent="0.35">
      <c r="B161" s="133" t="s">
        <v>357</v>
      </c>
      <c r="C161" s="120" t="s">
        <v>130</v>
      </c>
      <c r="D161" s="120" t="s">
        <v>131</v>
      </c>
      <c r="E161" s="69">
        <v>5457</v>
      </c>
      <c r="F161" s="69">
        <v>5651</v>
      </c>
      <c r="G161" s="69">
        <v>1591</v>
      </c>
      <c r="H161" s="69">
        <v>3864</v>
      </c>
      <c r="I161" s="69">
        <v>318</v>
      </c>
      <c r="J161" s="121" t="s">
        <v>356</v>
      </c>
    </row>
    <row r="162" spans="2:10" x14ac:dyDescent="0.3">
      <c r="E162" s="119"/>
      <c r="F162" s="119"/>
      <c r="G162" s="119"/>
      <c r="H162" s="119"/>
      <c r="I162" s="119"/>
      <c r="J162" s="119"/>
    </row>
  </sheetData>
  <sheetProtection algorithmName="SHA-512" hashValue="bsLv769xb+tNYxY3uSXl8CLqY2rpMvR/+Xb3dIAEJ95hcH/wTHzwbDTy0DmcTP31gN2s1vjzo1H+ypGZDaWFoA==" saltValue="YD9eKQH6UbzzPLN3ymV+dQ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62"/>
  <sheetViews>
    <sheetView workbookViewId="0"/>
  </sheetViews>
  <sheetFormatPr defaultRowHeight="14.4" x14ac:dyDescent="0.3"/>
  <cols>
    <col min="4" max="4" width="48.5546875" bestFit="1" customWidth="1"/>
    <col min="5" max="10" width="10.88671875" customWidth="1"/>
    <col min="14" max="14" width="17.109375" customWidth="1"/>
    <col min="15" max="15" width="14.44140625" customWidth="1"/>
  </cols>
  <sheetData>
    <row r="1" spans="1:17" x14ac:dyDescent="0.3">
      <c r="A1" s="39" t="s">
        <v>275</v>
      </c>
      <c r="B1" s="17"/>
      <c r="C1" s="17"/>
      <c r="D1" s="17"/>
      <c r="E1" s="17"/>
      <c r="F1" s="17"/>
      <c r="G1" s="17"/>
      <c r="H1" s="17"/>
      <c r="I1" s="17"/>
      <c r="J1" s="17"/>
    </row>
    <row r="2" spans="1:17" x14ac:dyDescent="0.3">
      <c r="B2" s="133"/>
      <c r="C2" s="133"/>
      <c r="D2" s="133"/>
    </row>
    <row r="3" spans="1:17" ht="15" thickBot="1" x14ac:dyDescent="0.35">
      <c r="A3" s="17"/>
      <c r="B3" s="136" t="s">
        <v>1</v>
      </c>
      <c r="C3" s="137" t="s">
        <v>2</v>
      </c>
      <c r="D3" s="137" t="s">
        <v>267</v>
      </c>
      <c r="E3" s="17"/>
      <c r="F3" s="40" t="s">
        <v>276</v>
      </c>
      <c r="G3" s="17"/>
      <c r="H3" s="17"/>
      <c r="I3" s="17"/>
      <c r="J3" s="17"/>
    </row>
    <row r="4" spans="1:17" ht="15" thickBot="1" x14ac:dyDescent="0.35">
      <c r="A4" s="17"/>
      <c r="B4" s="136"/>
      <c r="C4" s="136"/>
      <c r="D4" s="136"/>
      <c r="E4" s="123" t="s">
        <v>5</v>
      </c>
      <c r="F4" s="124" t="s">
        <v>6</v>
      </c>
      <c r="G4" s="124" t="s">
        <v>7</v>
      </c>
      <c r="H4" s="124" t="s">
        <v>8</v>
      </c>
      <c r="I4" s="124" t="s">
        <v>9</v>
      </c>
      <c r="J4" s="125" t="s">
        <v>289</v>
      </c>
      <c r="N4" s="75" t="s">
        <v>9</v>
      </c>
      <c r="O4" s="25" t="s">
        <v>289</v>
      </c>
    </row>
    <row r="5" spans="1:17" x14ac:dyDescent="0.3">
      <c r="A5" s="17"/>
      <c r="B5" s="120" t="s">
        <v>11</v>
      </c>
      <c r="C5" s="120" t="s">
        <v>12</v>
      </c>
      <c r="D5" s="120" t="s">
        <v>13</v>
      </c>
      <c r="E5" s="126">
        <v>43479</v>
      </c>
      <c r="F5" s="122">
        <v>47294</v>
      </c>
      <c r="G5" s="122">
        <v>36818</v>
      </c>
      <c r="H5" s="122">
        <v>30896</v>
      </c>
      <c r="I5" s="122">
        <v>33645</v>
      </c>
      <c r="J5" s="127">
        <v>35611</v>
      </c>
      <c r="L5" s="41" t="s">
        <v>11</v>
      </c>
      <c r="M5" s="42"/>
      <c r="N5" s="115">
        <f>SUM(I5:I75)</f>
        <v>2554969</v>
      </c>
      <c r="O5" s="115">
        <f>SUM(J5:J75)</f>
        <v>2206181</v>
      </c>
    </row>
    <row r="6" spans="1:17" x14ac:dyDescent="0.3">
      <c r="A6" s="17"/>
      <c r="B6" s="120" t="s">
        <v>11</v>
      </c>
      <c r="C6" s="120" t="s">
        <v>14</v>
      </c>
      <c r="D6" s="120" t="s">
        <v>15</v>
      </c>
      <c r="E6" s="126">
        <v>127083</v>
      </c>
      <c r="F6" s="122">
        <v>134634</v>
      </c>
      <c r="G6" s="122">
        <v>132500</v>
      </c>
      <c r="H6" s="122">
        <v>126151</v>
      </c>
      <c r="I6" s="122">
        <v>120649</v>
      </c>
      <c r="J6" s="127">
        <v>98913</v>
      </c>
      <c r="L6" s="43" t="s">
        <v>16</v>
      </c>
      <c r="M6" s="40"/>
      <c r="N6" s="116">
        <f>SUM(I76:I120)</f>
        <v>4811678</v>
      </c>
      <c r="O6" s="116">
        <f>SUM(J76:J120)</f>
        <v>4237520</v>
      </c>
    </row>
    <row r="7" spans="1:17" x14ac:dyDescent="0.3">
      <c r="A7" s="17"/>
      <c r="B7" s="120" t="s">
        <v>11</v>
      </c>
      <c r="C7" s="120" t="s">
        <v>17</v>
      </c>
      <c r="D7" s="120" t="s">
        <v>18</v>
      </c>
      <c r="E7" s="126">
        <v>68154</v>
      </c>
      <c r="F7" s="122">
        <v>61360</v>
      </c>
      <c r="G7" s="122">
        <v>60648</v>
      </c>
      <c r="H7" s="122">
        <v>59003</v>
      </c>
      <c r="I7" s="122">
        <v>61938</v>
      </c>
      <c r="J7" s="127">
        <v>49906</v>
      </c>
      <c r="L7" s="43" t="s">
        <v>19</v>
      </c>
      <c r="M7" s="40"/>
      <c r="N7" s="116">
        <f>SUM(I121:I146)</f>
        <v>2166706</v>
      </c>
      <c r="O7" s="116">
        <f>SUM(J121:J146)</f>
        <v>1230993</v>
      </c>
    </row>
    <row r="8" spans="1:17" ht="15" thickBot="1" x14ac:dyDescent="0.35">
      <c r="A8" s="17"/>
      <c r="B8" s="120" t="s">
        <v>11</v>
      </c>
      <c r="C8" s="120" t="s">
        <v>20</v>
      </c>
      <c r="D8" s="120" t="s">
        <v>21</v>
      </c>
      <c r="E8" s="126">
        <v>31065</v>
      </c>
      <c r="F8" s="122">
        <v>32699</v>
      </c>
      <c r="G8" s="122">
        <v>30113</v>
      </c>
      <c r="H8" s="122">
        <v>28249</v>
      </c>
      <c r="I8" s="122">
        <v>24019</v>
      </c>
      <c r="J8" s="127">
        <v>15641</v>
      </c>
      <c r="L8" s="43" t="s">
        <v>357</v>
      </c>
      <c r="M8" s="40"/>
      <c r="N8" s="116">
        <f>SUM(I147:I161)</f>
        <v>2115625</v>
      </c>
      <c r="O8" s="116">
        <f>SUM(J147:J161)</f>
        <v>1884635</v>
      </c>
    </row>
    <row r="9" spans="1:17" ht="15" thickBot="1" x14ac:dyDescent="0.35">
      <c r="A9" s="17"/>
      <c r="B9" s="120" t="s">
        <v>11</v>
      </c>
      <c r="C9" s="120" t="s">
        <v>22</v>
      </c>
      <c r="D9" s="120" t="s">
        <v>23</v>
      </c>
      <c r="E9" s="126">
        <v>15912</v>
      </c>
      <c r="F9" s="122">
        <v>20755</v>
      </c>
      <c r="G9" s="122">
        <v>19654</v>
      </c>
      <c r="H9" s="122">
        <v>17772</v>
      </c>
      <c r="I9" s="122">
        <v>17553</v>
      </c>
      <c r="J9" s="127">
        <v>15689</v>
      </c>
      <c r="L9" s="44" t="s">
        <v>24</v>
      </c>
      <c r="M9" s="45"/>
      <c r="N9" s="73">
        <f>SUM(I5:I161)</f>
        <v>11648978</v>
      </c>
      <c r="O9" s="74">
        <f>SUM(J5:J161)</f>
        <v>9559329</v>
      </c>
      <c r="Q9" s="109"/>
    </row>
    <row r="10" spans="1:17" x14ac:dyDescent="0.3">
      <c r="A10" s="17"/>
      <c r="B10" s="120" t="s">
        <v>11</v>
      </c>
      <c r="C10" s="120" t="s">
        <v>25</v>
      </c>
      <c r="D10" s="120" t="s">
        <v>26</v>
      </c>
      <c r="E10" s="126">
        <v>178986</v>
      </c>
      <c r="F10" s="122">
        <v>159407</v>
      </c>
      <c r="G10" s="122">
        <v>156016</v>
      </c>
      <c r="H10" s="122">
        <v>159118</v>
      </c>
      <c r="I10" s="122">
        <v>158466</v>
      </c>
      <c r="J10" s="127">
        <v>136292</v>
      </c>
    </row>
    <row r="11" spans="1:17" x14ac:dyDescent="0.3">
      <c r="A11" s="17"/>
      <c r="B11" s="120" t="s">
        <v>11</v>
      </c>
      <c r="C11" s="120" t="s">
        <v>27</v>
      </c>
      <c r="D11" s="120" t="s">
        <v>28</v>
      </c>
      <c r="E11" s="126">
        <v>16173</v>
      </c>
      <c r="F11" s="122">
        <v>15922</v>
      </c>
      <c r="G11" s="122">
        <v>12076</v>
      </c>
      <c r="H11" s="122">
        <v>12362</v>
      </c>
      <c r="I11" s="122">
        <v>10980</v>
      </c>
      <c r="J11" s="127">
        <v>9661</v>
      </c>
    </row>
    <row r="12" spans="1:17" x14ac:dyDescent="0.3">
      <c r="A12" s="17"/>
      <c r="B12" s="120" t="s">
        <v>11</v>
      </c>
      <c r="C12" s="120" t="s">
        <v>29</v>
      </c>
      <c r="D12" s="120" t="s">
        <v>30</v>
      </c>
      <c r="E12" s="126">
        <v>19416</v>
      </c>
      <c r="F12" s="122">
        <v>17343</v>
      </c>
      <c r="G12" s="122">
        <v>15846</v>
      </c>
      <c r="H12" s="122">
        <v>12176</v>
      </c>
      <c r="I12" s="122">
        <v>17302</v>
      </c>
      <c r="J12" s="127">
        <v>14966</v>
      </c>
    </row>
    <row r="13" spans="1:17" x14ac:dyDescent="0.3">
      <c r="A13" s="17"/>
      <c r="B13" s="120" t="s">
        <v>11</v>
      </c>
      <c r="C13" s="120" t="s">
        <v>31</v>
      </c>
      <c r="D13" s="120" t="s">
        <v>32</v>
      </c>
      <c r="E13" s="126">
        <v>15414</v>
      </c>
      <c r="F13" s="122">
        <v>15804</v>
      </c>
      <c r="G13" s="122">
        <v>16209</v>
      </c>
      <c r="H13" s="122">
        <v>16740</v>
      </c>
      <c r="I13" s="122">
        <v>15006</v>
      </c>
      <c r="J13" s="127">
        <v>13520</v>
      </c>
    </row>
    <row r="14" spans="1:17" x14ac:dyDescent="0.3">
      <c r="A14" s="17"/>
      <c r="B14" s="120" t="s">
        <v>11</v>
      </c>
      <c r="C14" s="120" t="s">
        <v>33</v>
      </c>
      <c r="D14" s="120" t="s">
        <v>34</v>
      </c>
      <c r="E14" s="126">
        <v>85975</v>
      </c>
      <c r="F14" s="122">
        <v>89411</v>
      </c>
      <c r="G14" s="122">
        <v>84394</v>
      </c>
      <c r="H14" s="122">
        <v>93360</v>
      </c>
      <c r="I14" s="122">
        <v>86542</v>
      </c>
      <c r="J14" s="127">
        <v>93532</v>
      </c>
    </row>
    <row r="15" spans="1:17" x14ac:dyDescent="0.3">
      <c r="A15" s="17"/>
      <c r="B15" s="120" t="s">
        <v>11</v>
      </c>
      <c r="C15" s="120" t="s">
        <v>35</v>
      </c>
      <c r="D15" s="120" t="s">
        <v>36</v>
      </c>
      <c r="E15" s="126">
        <v>18533</v>
      </c>
      <c r="F15" s="122">
        <v>20332</v>
      </c>
      <c r="G15" s="122">
        <v>19515</v>
      </c>
      <c r="H15" s="122">
        <v>17827</v>
      </c>
      <c r="I15" s="122">
        <v>15966</v>
      </c>
      <c r="J15" s="127">
        <v>15901</v>
      </c>
    </row>
    <row r="16" spans="1:17" x14ac:dyDescent="0.3">
      <c r="A16" s="17"/>
      <c r="B16" s="120" t="s">
        <v>11</v>
      </c>
      <c r="C16" s="120" t="s">
        <v>37</v>
      </c>
      <c r="D16" s="120" t="s">
        <v>38</v>
      </c>
      <c r="E16" s="126">
        <v>171588</v>
      </c>
      <c r="F16" s="122">
        <v>182856</v>
      </c>
      <c r="G16" s="122">
        <v>194420</v>
      </c>
      <c r="H16" s="122">
        <v>181445</v>
      </c>
      <c r="I16" s="122">
        <v>159700</v>
      </c>
      <c r="J16" s="127">
        <v>146990</v>
      </c>
    </row>
    <row r="17" spans="2:10" x14ac:dyDescent="0.3">
      <c r="B17" s="120" t="s">
        <v>11</v>
      </c>
      <c r="C17" s="120" t="s">
        <v>39</v>
      </c>
      <c r="D17" s="120" t="s">
        <v>40</v>
      </c>
      <c r="E17" s="126">
        <v>24842</v>
      </c>
      <c r="F17" s="122">
        <v>25370</v>
      </c>
      <c r="G17" s="122">
        <v>26208</v>
      </c>
      <c r="H17" s="122">
        <v>29631</v>
      </c>
      <c r="I17" s="122">
        <v>20548</v>
      </c>
      <c r="J17" s="127">
        <v>559</v>
      </c>
    </row>
    <row r="18" spans="2:10" x14ac:dyDescent="0.3">
      <c r="B18" s="120" t="s">
        <v>11</v>
      </c>
      <c r="C18" s="120" t="s">
        <v>41</v>
      </c>
      <c r="D18" s="120" t="s">
        <v>42</v>
      </c>
      <c r="E18" s="126">
        <v>80176</v>
      </c>
      <c r="F18" s="122">
        <v>88713</v>
      </c>
      <c r="G18" s="122">
        <v>85906</v>
      </c>
      <c r="H18" s="122">
        <v>42188</v>
      </c>
      <c r="I18" s="122">
        <v>78009</v>
      </c>
      <c r="J18" s="127">
        <v>70960</v>
      </c>
    </row>
    <row r="19" spans="2:10" x14ac:dyDescent="0.3">
      <c r="B19" s="120" t="s">
        <v>11</v>
      </c>
      <c r="C19" s="120" t="s">
        <v>43</v>
      </c>
      <c r="D19" s="120" t="s">
        <v>44</v>
      </c>
      <c r="E19" s="126">
        <v>36683</v>
      </c>
      <c r="F19" s="122">
        <v>37257</v>
      </c>
      <c r="G19" s="122">
        <v>35222</v>
      </c>
      <c r="H19" s="122">
        <v>28564</v>
      </c>
      <c r="I19" s="122">
        <v>30888</v>
      </c>
      <c r="J19" s="127">
        <v>23899</v>
      </c>
    </row>
    <row r="20" spans="2:10" x14ac:dyDescent="0.3">
      <c r="B20" s="120" t="s">
        <v>11</v>
      </c>
      <c r="C20" s="120" t="s">
        <v>45</v>
      </c>
      <c r="D20" s="120" t="s">
        <v>46</v>
      </c>
      <c r="E20" s="126">
        <v>14006</v>
      </c>
      <c r="F20" s="122">
        <v>16786</v>
      </c>
      <c r="G20" s="122">
        <v>14870</v>
      </c>
      <c r="H20" s="122">
        <v>30206</v>
      </c>
      <c r="I20" s="122">
        <v>13371</v>
      </c>
      <c r="J20" s="127">
        <v>9745</v>
      </c>
    </row>
    <row r="21" spans="2:10" x14ac:dyDescent="0.3">
      <c r="B21" s="120" t="s">
        <v>11</v>
      </c>
      <c r="C21" s="120" t="s">
        <v>47</v>
      </c>
      <c r="D21" s="120" t="s">
        <v>48</v>
      </c>
      <c r="E21" s="126">
        <v>27425</v>
      </c>
      <c r="F21" s="122">
        <v>27265</v>
      </c>
      <c r="G21" s="122">
        <v>24888</v>
      </c>
      <c r="H21" s="122">
        <v>29382</v>
      </c>
      <c r="I21" s="122">
        <v>30676</v>
      </c>
      <c r="J21" s="127">
        <v>27080</v>
      </c>
    </row>
    <row r="22" spans="2:10" x14ac:dyDescent="0.3">
      <c r="B22" s="120" t="s">
        <v>11</v>
      </c>
      <c r="C22" s="120" t="s">
        <v>49</v>
      </c>
      <c r="D22" s="120" t="s">
        <v>50</v>
      </c>
      <c r="E22" s="126">
        <v>26140</v>
      </c>
      <c r="F22" s="122">
        <v>24585</v>
      </c>
      <c r="G22" s="122">
        <v>24557</v>
      </c>
      <c r="H22" s="122">
        <v>21273</v>
      </c>
      <c r="I22" s="122">
        <v>17709</v>
      </c>
      <c r="J22" s="127">
        <v>16715</v>
      </c>
    </row>
    <row r="23" spans="2:10" x14ac:dyDescent="0.3">
      <c r="B23" s="120" t="s">
        <v>11</v>
      </c>
      <c r="C23" s="120" t="s">
        <v>51</v>
      </c>
      <c r="D23" s="120" t="s">
        <v>52</v>
      </c>
      <c r="E23" s="126">
        <v>76950</v>
      </c>
      <c r="F23" s="122">
        <v>74048</v>
      </c>
      <c r="G23" s="122">
        <v>66200</v>
      </c>
      <c r="H23" s="122">
        <v>53458</v>
      </c>
      <c r="I23" s="122">
        <v>53637</v>
      </c>
      <c r="J23" s="127">
        <v>46162</v>
      </c>
    </row>
    <row r="24" spans="2:10" x14ac:dyDescent="0.3">
      <c r="B24" s="120" t="s">
        <v>11</v>
      </c>
      <c r="C24" s="120" t="s">
        <v>53</v>
      </c>
      <c r="D24" s="120" t="s">
        <v>54</v>
      </c>
      <c r="E24" s="126">
        <v>29326</v>
      </c>
      <c r="F24" s="122">
        <v>24895</v>
      </c>
      <c r="G24" s="122">
        <v>22164</v>
      </c>
      <c r="H24" s="122">
        <v>18276</v>
      </c>
      <c r="I24" s="122">
        <v>18012</v>
      </c>
      <c r="J24" s="127">
        <v>12712</v>
      </c>
    </row>
    <row r="25" spans="2:10" x14ac:dyDescent="0.3">
      <c r="B25" s="120" t="s">
        <v>11</v>
      </c>
      <c r="C25" s="120" t="s">
        <v>55</v>
      </c>
      <c r="D25" s="120" t="s">
        <v>56</v>
      </c>
      <c r="E25" s="126">
        <v>20750</v>
      </c>
      <c r="F25" s="122">
        <v>31938</v>
      </c>
      <c r="G25" s="122">
        <v>25504</v>
      </c>
      <c r="H25" s="122">
        <v>23900</v>
      </c>
      <c r="I25" s="122">
        <v>22323</v>
      </c>
      <c r="J25" s="127">
        <v>18350</v>
      </c>
    </row>
    <row r="26" spans="2:10" x14ac:dyDescent="0.3">
      <c r="B26" s="120" t="s">
        <v>11</v>
      </c>
      <c r="C26" s="120" t="s">
        <v>61</v>
      </c>
      <c r="D26" s="120" t="s">
        <v>62</v>
      </c>
      <c r="E26" s="126">
        <v>10207</v>
      </c>
      <c r="F26" s="122">
        <v>9520</v>
      </c>
      <c r="G26" s="122">
        <v>10115</v>
      </c>
      <c r="H26" s="122">
        <v>8080</v>
      </c>
      <c r="I26" s="122">
        <v>7272</v>
      </c>
      <c r="J26" s="127">
        <v>6462</v>
      </c>
    </row>
    <row r="27" spans="2:10" x14ac:dyDescent="0.3">
      <c r="B27" s="120" t="s">
        <v>11</v>
      </c>
      <c r="C27" s="120" t="s">
        <v>63</v>
      </c>
      <c r="D27" s="120" t="s">
        <v>64</v>
      </c>
      <c r="E27" s="126">
        <v>18938</v>
      </c>
      <c r="F27" s="122">
        <v>18046</v>
      </c>
      <c r="G27" s="122">
        <v>20265</v>
      </c>
      <c r="H27" s="122">
        <v>19240</v>
      </c>
      <c r="I27" s="122">
        <v>23071</v>
      </c>
      <c r="J27" s="127">
        <v>15276</v>
      </c>
    </row>
    <row r="28" spans="2:10" x14ac:dyDescent="0.3">
      <c r="B28" s="120" t="s">
        <v>11</v>
      </c>
      <c r="C28" s="120" t="s">
        <v>65</v>
      </c>
      <c r="D28" s="120" t="s">
        <v>66</v>
      </c>
      <c r="E28" s="126">
        <v>18633</v>
      </c>
      <c r="F28" s="122">
        <v>20658</v>
      </c>
      <c r="G28" s="122">
        <v>18303</v>
      </c>
      <c r="H28" s="122">
        <v>17663</v>
      </c>
      <c r="I28" s="122">
        <v>16553</v>
      </c>
      <c r="J28" s="127">
        <v>14268</v>
      </c>
    </row>
    <row r="29" spans="2:10" x14ac:dyDescent="0.3">
      <c r="B29" s="120" t="s">
        <v>11</v>
      </c>
      <c r="C29" s="120" t="s">
        <v>67</v>
      </c>
      <c r="D29" s="120" t="s">
        <v>68</v>
      </c>
      <c r="E29" s="126">
        <v>69679</v>
      </c>
      <c r="F29" s="122">
        <v>72015</v>
      </c>
      <c r="G29" s="122">
        <v>70721</v>
      </c>
      <c r="H29" s="122">
        <v>55121</v>
      </c>
      <c r="I29" s="122">
        <v>57473</v>
      </c>
      <c r="J29" s="127">
        <v>53225</v>
      </c>
    </row>
    <row r="30" spans="2:10" x14ac:dyDescent="0.3">
      <c r="B30" s="120" t="s">
        <v>11</v>
      </c>
      <c r="C30" s="120" t="s">
        <v>69</v>
      </c>
      <c r="D30" s="120" t="s">
        <v>70</v>
      </c>
      <c r="E30" s="126">
        <v>196781</v>
      </c>
      <c r="F30" s="122">
        <v>193290</v>
      </c>
      <c r="G30" s="122">
        <v>186172</v>
      </c>
      <c r="H30" s="122">
        <v>152636</v>
      </c>
      <c r="I30" s="122">
        <v>161437</v>
      </c>
      <c r="J30" s="127">
        <v>165539</v>
      </c>
    </row>
    <row r="31" spans="2:10" x14ac:dyDescent="0.3">
      <c r="B31" s="120" t="s">
        <v>11</v>
      </c>
      <c r="C31" s="120" t="s">
        <v>71</v>
      </c>
      <c r="D31" s="120" t="s">
        <v>72</v>
      </c>
      <c r="E31" s="126">
        <v>22231</v>
      </c>
      <c r="F31" s="122">
        <v>28126</v>
      </c>
      <c r="G31" s="122">
        <v>23747</v>
      </c>
      <c r="H31" s="122">
        <v>41006</v>
      </c>
      <c r="I31" s="122">
        <v>26237</v>
      </c>
      <c r="J31" s="127">
        <v>20373</v>
      </c>
    </row>
    <row r="32" spans="2:10" x14ac:dyDescent="0.3">
      <c r="B32" s="120" t="s">
        <v>11</v>
      </c>
      <c r="C32" s="120" t="s">
        <v>73</v>
      </c>
      <c r="D32" s="120" t="s">
        <v>74</v>
      </c>
      <c r="E32" s="126">
        <v>21054</v>
      </c>
      <c r="F32" s="122">
        <v>20160</v>
      </c>
      <c r="G32" s="122">
        <v>20425</v>
      </c>
      <c r="H32" s="122">
        <v>19008</v>
      </c>
      <c r="I32" s="122">
        <v>19907</v>
      </c>
      <c r="J32" s="127">
        <v>17697</v>
      </c>
    </row>
    <row r="33" spans="2:10" x14ac:dyDescent="0.3">
      <c r="B33" s="120" t="s">
        <v>11</v>
      </c>
      <c r="C33" s="120" t="s">
        <v>75</v>
      </c>
      <c r="D33" s="120" t="s">
        <v>76</v>
      </c>
      <c r="E33" s="126">
        <v>19509</v>
      </c>
      <c r="F33" s="122">
        <v>23948</v>
      </c>
      <c r="G33" s="122">
        <v>25139</v>
      </c>
      <c r="H33" s="122">
        <v>20679</v>
      </c>
      <c r="I33" s="122">
        <v>18392</v>
      </c>
      <c r="J33" s="127">
        <v>15219</v>
      </c>
    </row>
    <row r="34" spans="2:10" x14ac:dyDescent="0.3">
      <c r="B34" s="120" t="s">
        <v>11</v>
      </c>
      <c r="C34" s="120" t="s">
        <v>79</v>
      </c>
      <c r="D34" s="120" t="s">
        <v>80</v>
      </c>
      <c r="E34" s="126">
        <v>11328</v>
      </c>
      <c r="F34" s="122">
        <v>9611</v>
      </c>
      <c r="G34" s="122">
        <v>9926</v>
      </c>
      <c r="H34" s="122">
        <v>10240</v>
      </c>
      <c r="I34" s="122">
        <v>8957</v>
      </c>
      <c r="J34" s="127">
        <v>6396</v>
      </c>
    </row>
    <row r="35" spans="2:10" x14ac:dyDescent="0.3">
      <c r="B35" s="120" t="s">
        <v>11</v>
      </c>
      <c r="C35" s="120" t="s">
        <v>81</v>
      </c>
      <c r="D35" s="120" t="s">
        <v>82</v>
      </c>
      <c r="E35" s="126">
        <v>20273</v>
      </c>
      <c r="F35" s="122">
        <v>21991</v>
      </c>
      <c r="G35" s="122">
        <v>19931</v>
      </c>
      <c r="H35" s="122">
        <v>19177</v>
      </c>
      <c r="I35" s="122">
        <v>19222</v>
      </c>
      <c r="J35" s="127">
        <v>14255</v>
      </c>
    </row>
    <row r="36" spans="2:10" x14ac:dyDescent="0.3">
      <c r="B36" s="120" t="s">
        <v>11</v>
      </c>
      <c r="C36" s="120" t="s">
        <v>83</v>
      </c>
      <c r="D36" s="120" t="s">
        <v>84</v>
      </c>
      <c r="E36" s="126">
        <v>228884</v>
      </c>
      <c r="F36" s="122">
        <v>241323</v>
      </c>
      <c r="G36" s="122">
        <v>239521</v>
      </c>
      <c r="H36" s="122">
        <v>233531</v>
      </c>
      <c r="I36" s="122">
        <v>204319</v>
      </c>
      <c r="J36" s="127">
        <v>189803</v>
      </c>
    </row>
    <row r="37" spans="2:10" x14ac:dyDescent="0.3">
      <c r="B37" s="120" t="s">
        <v>11</v>
      </c>
      <c r="C37" s="120" t="s">
        <v>85</v>
      </c>
      <c r="D37" s="120" t="s">
        <v>86</v>
      </c>
      <c r="E37" s="126">
        <v>52054</v>
      </c>
      <c r="F37" s="122">
        <v>45398</v>
      </c>
      <c r="G37" s="122">
        <v>37515</v>
      </c>
      <c r="H37" s="122">
        <v>38030</v>
      </c>
      <c r="I37" s="122">
        <v>34365</v>
      </c>
      <c r="J37" s="127">
        <v>32364</v>
      </c>
    </row>
    <row r="38" spans="2:10" x14ac:dyDescent="0.3">
      <c r="B38" s="120" t="s">
        <v>11</v>
      </c>
      <c r="C38" s="120" t="s">
        <v>87</v>
      </c>
      <c r="D38" s="120" t="s">
        <v>88</v>
      </c>
      <c r="E38" s="126">
        <v>10367</v>
      </c>
      <c r="F38" s="122">
        <v>10892</v>
      </c>
      <c r="G38" s="122">
        <v>12140</v>
      </c>
      <c r="H38" s="122">
        <v>10315</v>
      </c>
      <c r="I38" s="122">
        <v>9148</v>
      </c>
      <c r="J38" s="127">
        <v>11463</v>
      </c>
    </row>
    <row r="39" spans="2:10" x14ac:dyDescent="0.3">
      <c r="B39" s="120" t="s">
        <v>11</v>
      </c>
      <c r="C39" s="120" t="s">
        <v>89</v>
      </c>
      <c r="D39" s="120" t="s">
        <v>90</v>
      </c>
      <c r="E39" s="126">
        <v>25675</v>
      </c>
      <c r="F39" s="122">
        <v>24914</v>
      </c>
      <c r="G39" s="122">
        <v>27516</v>
      </c>
      <c r="H39" s="122">
        <v>27445</v>
      </c>
      <c r="I39" s="122">
        <v>22372</v>
      </c>
      <c r="J39" s="127">
        <v>12421</v>
      </c>
    </row>
    <row r="40" spans="2:10" x14ac:dyDescent="0.3">
      <c r="B40" s="120" t="s">
        <v>11</v>
      </c>
      <c r="C40" s="120" t="s">
        <v>91</v>
      </c>
      <c r="D40" s="120" t="s">
        <v>92</v>
      </c>
      <c r="E40" s="126">
        <v>29264</v>
      </c>
      <c r="F40" s="122">
        <v>20982</v>
      </c>
      <c r="G40" s="122">
        <v>24845</v>
      </c>
      <c r="H40" s="122">
        <v>18069</v>
      </c>
      <c r="I40" s="122">
        <v>20768</v>
      </c>
      <c r="J40" s="127">
        <v>24775</v>
      </c>
    </row>
    <row r="41" spans="2:10" x14ac:dyDescent="0.3">
      <c r="B41" s="120" t="s">
        <v>11</v>
      </c>
      <c r="C41" s="120" t="s">
        <v>93</v>
      </c>
      <c r="D41" s="120" t="s">
        <v>94</v>
      </c>
      <c r="E41" s="126">
        <v>15009</v>
      </c>
      <c r="F41" s="122">
        <v>16837</v>
      </c>
      <c r="G41" s="122">
        <v>17476</v>
      </c>
      <c r="H41" s="122">
        <v>15282</v>
      </c>
      <c r="I41" s="122">
        <v>12864</v>
      </c>
      <c r="J41" s="127">
        <v>8737</v>
      </c>
    </row>
    <row r="42" spans="2:10" x14ac:dyDescent="0.3">
      <c r="B42" s="120" t="s">
        <v>11</v>
      </c>
      <c r="C42" s="120" t="s">
        <v>95</v>
      </c>
      <c r="D42" s="120" t="s">
        <v>96</v>
      </c>
      <c r="E42" s="126">
        <v>33439</v>
      </c>
      <c r="F42" s="122">
        <v>29458</v>
      </c>
      <c r="G42" s="122">
        <v>24685</v>
      </c>
      <c r="H42" s="122">
        <v>21707</v>
      </c>
      <c r="I42" s="122">
        <v>22058</v>
      </c>
      <c r="J42" s="127">
        <v>17820</v>
      </c>
    </row>
    <row r="43" spans="2:10" x14ac:dyDescent="0.3">
      <c r="B43" s="120" t="s">
        <v>11</v>
      </c>
      <c r="C43" s="120" t="s">
        <v>97</v>
      </c>
      <c r="D43" s="120" t="s">
        <v>98</v>
      </c>
      <c r="E43" s="126">
        <v>9003</v>
      </c>
      <c r="F43" s="122">
        <v>8563</v>
      </c>
      <c r="G43" s="122">
        <v>8559</v>
      </c>
      <c r="H43" s="122">
        <v>10794</v>
      </c>
      <c r="I43" s="122">
        <v>9479</v>
      </c>
      <c r="J43" s="127">
        <v>6701</v>
      </c>
    </row>
    <row r="44" spans="2:10" x14ac:dyDescent="0.3">
      <c r="B44" s="120" t="s">
        <v>11</v>
      </c>
      <c r="C44" s="120" t="s">
        <v>99</v>
      </c>
      <c r="D44" s="120" t="s">
        <v>100</v>
      </c>
      <c r="E44" s="126">
        <v>281417</v>
      </c>
      <c r="F44" s="122">
        <v>291669</v>
      </c>
      <c r="G44" s="122">
        <v>263241</v>
      </c>
      <c r="H44" s="122">
        <v>265221</v>
      </c>
      <c r="I44" s="122">
        <v>238244</v>
      </c>
      <c r="J44" s="127">
        <v>244319</v>
      </c>
    </row>
    <row r="45" spans="2:10" x14ac:dyDescent="0.3">
      <c r="B45" s="120" t="s">
        <v>11</v>
      </c>
      <c r="C45" s="120" t="s">
        <v>101</v>
      </c>
      <c r="D45" s="120" t="s">
        <v>102</v>
      </c>
      <c r="E45" s="126">
        <v>42383</v>
      </c>
      <c r="F45" s="122">
        <v>42416</v>
      </c>
      <c r="G45" s="122">
        <v>42763</v>
      </c>
      <c r="H45" s="122">
        <v>40457</v>
      </c>
      <c r="I45" s="122">
        <v>36382</v>
      </c>
      <c r="J45" s="127">
        <v>36043</v>
      </c>
    </row>
    <row r="46" spans="2:10" x14ac:dyDescent="0.3">
      <c r="B46" s="120" t="s">
        <v>11</v>
      </c>
      <c r="C46" s="120" t="s">
        <v>103</v>
      </c>
      <c r="D46" s="120" t="s">
        <v>104</v>
      </c>
      <c r="E46" s="126">
        <v>148497</v>
      </c>
      <c r="F46" s="122">
        <v>147117</v>
      </c>
      <c r="G46" s="122">
        <v>148198</v>
      </c>
      <c r="H46" s="122">
        <v>132420</v>
      </c>
      <c r="I46" s="122">
        <v>128598</v>
      </c>
      <c r="J46" s="127">
        <v>109788</v>
      </c>
    </row>
    <row r="47" spans="2:10" x14ac:dyDescent="0.3">
      <c r="B47" s="120" t="s">
        <v>11</v>
      </c>
      <c r="C47" s="120" t="s">
        <v>105</v>
      </c>
      <c r="D47" s="120" t="s">
        <v>106</v>
      </c>
      <c r="E47" s="126">
        <v>20503</v>
      </c>
      <c r="F47" s="122">
        <v>17227</v>
      </c>
      <c r="G47" s="122">
        <v>18970</v>
      </c>
      <c r="H47" s="122">
        <v>6205</v>
      </c>
      <c r="I47" s="122">
        <v>0</v>
      </c>
      <c r="J47" s="127">
        <v>0</v>
      </c>
    </row>
    <row r="48" spans="2:10" x14ac:dyDescent="0.3">
      <c r="B48" s="120" t="s">
        <v>11</v>
      </c>
      <c r="C48" s="120" t="s">
        <v>107</v>
      </c>
      <c r="D48" s="120" t="s">
        <v>108</v>
      </c>
      <c r="E48" s="126">
        <v>14248</v>
      </c>
      <c r="F48" s="122">
        <v>15413</v>
      </c>
      <c r="G48" s="122">
        <v>18101</v>
      </c>
      <c r="H48" s="122">
        <v>17569</v>
      </c>
      <c r="I48" s="122">
        <v>15191</v>
      </c>
      <c r="J48" s="127">
        <v>10774</v>
      </c>
    </row>
    <row r="49" spans="2:10" x14ac:dyDescent="0.3">
      <c r="B49" s="120" t="s">
        <v>11</v>
      </c>
      <c r="C49" s="120" t="s">
        <v>109</v>
      </c>
      <c r="D49" s="142" t="s">
        <v>110</v>
      </c>
      <c r="E49" s="126">
        <v>11128</v>
      </c>
      <c r="F49" s="122">
        <v>12380</v>
      </c>
      <c r="G49" s="122">
        <v>9656</v>
      </c>
      <c r="H49" s="122">
        <v>9347</v>
      </c>
      <c r="I49" s="122">
        <v>9374</v>
      </c>
      <c r="J49" s="127">
        <v>8081</v>
      </c>
    </row>
    <row r="50" spans="2:10" x14ac:dyDescent="0.3">
      <c r="B50" s="120" t="s">
        <v>11</v>
      </c>
      <c r="C50" s="120" t="s">
        <v>111</v>
      </c>
      <c r="D50" s="120" t="s">
        <v>112</v>
      </c>
      <c r="E50" s="126">
        <v>12412</v>
      </c>
      <c r="F50" s="122">
        <v>11823</v>
      </c>
      <c r="G50" s="122">
        <v>12174</v>
      </c>
      <c r="H50" s="122">
        <v>11946</v>
      </c>
      <c r="I50" s="122">
        <v>10073</v>
      </c>
      <c r="J50" s="127">
        <v>4039</v>
      </c>
    </row>
    <row r="51" spans="2:10" x14ac:dyDescent="0.3">
      <c r="B51" s="120" t="s">
        <v>11</v>
      </c>
      <c r="C51" s="120" t="s">
        <v>298</v>
      </c>
      <c r="D51" s="120" t="s">
        <v>299</v>
      </c>
      <c r="E51" s="126" t="s">
        <v>356</v>
      </c>
      <c r="F51" s="122" t="s">
        <v>356</v>
      </c>
      <c r="G51" s="122" t="s">
        <v>356</v>
      </c>
      <c r="H51" s="122" t="s">
        <v>356</v>
      </c>
      <c r="I51" s="122" t="s">
        <v>356</v>
      </c>
      <c r="J51" s="127" t="s">
        <v>356</v>
      </c>
    </row>
    <row r="52" spans="2:10" x14ac:dyDescent="0.3">
      <c r="B52" s="120" t="s">
        <v>11</v>
      </c>
      <c r="C52" s="120" t="s">
        <v>113</v>
      </c>
      <c r="D52" s="120" t="s">
        <v>114</v>
      </c>
      <c r="E52" s="126">
        <v>55908</v>
      </c>
      <c r="F52" s="122">
        <v>48742</v>
      </c>
      <c r="G52" s="122">
        <v>47544</v>
      </c>
      <c r="H52" s="122">
        <v>45250</v>
      </c>
      <c r="I52" s="122">
        <v>45422</v>
      </c>
      <c r="J52" s="127">
        <v>36590</v>
      </c>
    </row>
    <row r="53" spans="2:10" x14ac:dyDescent="0.3">
      <c r="B53" s="120" t="s">
        <v>11</v>
      </c>
      <c r="C53" s="120" t="s">
        <v>115</v>
      </c>
      <c r="D53" s="120" t="s">
        <v>116</v>
      </c>
      <c r="E53" s="126">
        <v>22200</v>
      </c>
      <c r="F53" s="122">
        <v>22490</v>
      </c>
      <c r="G53" s="122">
        <v>24152</v>
      </c>
      <c r="H53" s="122">
        <v>22599</v>
      </c>
      <c r="I53" s="122">
        <v>22230</v>
      </c>
      <c r="J53" s="127">
        <v>21352</v>
      </c>
    </row>
    <row r="54" spans="2:10" x14ac:dyDescent="0.3">
      <c r="B54" s="120" t="s">
        <v>11</v>
      </c>
      <c r="C54" s="120" t="s">
        <v>117</v>
      </c>
      <c r="D54" s="120" t="s">
        <v>118</v>
      </c>
      <c r="E54" s="126">
        <v>6949</v>
      </c>
      <c r="F54" s="122">
        <v>6680</v>
      </c>
      <c r="G54" s="122">
        <v>9449</v>
      </c>
      <c r="H54" s="122">
        <v>8887</v>
      </c>
      <c r="I54" s="122">
        <v>8914</v>
      </c>
      <c r="J54" s="127">
        <v>7653</v>
      </c>
    </row>
    <row r="55" spans="2:10" x14ac:dyDescent="0.3">
      <c r="B55" s="120" t="s">
        <v>11</v>
      </c>
      <c r="C55" s="120" t="s">
        <v>119</v>
      </c>
      <c r="D55" s="120" t="s">
        <v>120</v>
      </c>
      <c r="E55" s="126">
        <v>25953</v>
      </c>
      <c r="F55" s="122">
        <v>25490</v>
      </c>
      <c r="G55" s="122">
        <v>26267</v>
      </c>
      <c r="H55" s="122">
        <v>12949</v>
      </c>
      <c r="I55" s="122">
        <v>20353</v>
      </c>
      <c r="J55" s="127">
        <v>20676</v>
      </c>
    </row>
    <row r="56" spans="2:10" x14ac:dyDescent="0.3">
      <c r="B56" s="120" t="s">
        <v>11</v>
      </c>
      <c r="C56" s="120" t="s">
        <v>123</v>
      </c>
      <c r="D56" s="120" t="s">
        <v>124</v>
      </c>
      <c r="E56" s="126">
        <v>8374</v>
      </c>
      <c r="F56" s="122">
        <v>8421</v>
      </c>
      <c r="G56" s="122">
        <v>9202</v>
      </c>
      <c r="H56" s="122">
        <v>8510</v>
      </c>
      <c r="I56" s="122">
        <v>8675</v>
      </c>
      <c r="J56" s="127">
        <v>6372</v>
      </c>
    </row>
    <row r="57" spans="2:10" x14ac:dyDescent="0.3">
      <c r="B57" s="120" t="s">
        <v>11</v>
      </c>
      <c r="C57" s="120" t="s">
        <v>300</v>
      </c>
      <c r="D57" s="120" t="s">
        <v>301</v>
      </c>
      <c r="E57" s="126" t="s">
        <v>356</v>
      </c>
      <c r="F57" s="122" t="s">
        <v>356</v>
      </c>
      <c r="G57" s="122" t="s">
        <v>356</v>
      </c>
      <c r="H57" s="122" t="s">
        <v>356</v>
      </c>
      <c r="I57" s="122" t="s">
        <v>356</v>
      </c>
      <c r="J57" s="127" t="s">
        <v>356</v>
      </c>
    </row>
    <row r="58" spans="2:10" x14ac:dyDescent="0.3">
      <c r="B58" s="120" t="s">
        <v>11</v>
      </c>
      <c r="C58" s="120" t="s">
        <v>126</v>
      </c>
      <c r="D58" s="120" t="s">
        <v>127</v>
      </c>
      <c r="E58" s="126">
        <v>15165</v>
      </c>
      <c r="F58" s="122">
        <v>18430</v>
      </c>
      <c r="G58" s="122">
        <v>13621</v>
      </c>
      <c r="H58" s="122">
        <v>25039</v>
      </c>
      <c r="I58" s="122">
        <v>13237</v>
      </c>
      <c r="J58" s="127">
        <v>8763</v>
      </c>
    </row>
    <row r="59" spans="2:10" x14ac:dyDescent="0.3">
      <c r="B59" s="120" t="s">
        <v>11</v>
      </c>
      <c r="C59" s="120" t="s">
        <v>302</v>
      </c>
      <c r="D59" s="120" t="s">
        <v>303</v>
      </c>
      <c r="E59" s="126" t="s">
        <v>356</v>
      </c>
      <c r="F59" s="122" t="s">
        <v>356</v>
      </c>
      <c r="G59" s="122" t="s">
        <v>356</v>
      </c>
      <c r="H59" s="122" t="s">
        <v>356</v>
      </c>
      <c r="I59" s="122" t="s">
        <v>356</v>
      </c>
      <c r="J59" s="127" t="s">
        <v>356</v>
      </c>
    </row>
    <row r="60" spans="2:10" x14ac:dyDescent="0.3">
      <c r="B60" s="120" t="s">
        <v>11</v>
      </c>
      <c r="C60" s="120" t="s">
        <v>128</v>
      </c>
      <c r="D60" s="120" t="s">
        <v>129</v>
      </c>
      <c r="E60" s="126">
        <v>70377</v>
      </c>
      <c r="F60" s="122">
        <v>70829</v>
      </c>
      <c r="G60" s="122">
        <v>62718</v>
      </c>
      <c r="H60" s="122">
        <v>78402</v>
      </c>
      <c r="I60" s="122">
        <v>87311</v>
      </c>
      <c r="J60" s="127" t="s">
        <v>356</v>
      </c>
    </row>
    <row r="61" spans="2:10" x14ac:dyDescent="0.3">
      <c r="B61" s="120" t="s">
        <v>11</v>
      </c>
      <c r="C61" s="120" t="s">
        <v>304</v>
      </c>
      <c r="D61" s="120" t="s">
        <v>305</v>
      </c>
      <c r="E61" s="126" t="s">
        <v>356</v>
      </c>
      <c r="F61" s="122" t="s">
        <v>356</v>
      </c>
      <c r="G61" s="122" t="s">
        <v>356</v>
      </c>
      <c r="H61" s="122" t="s">
        <v>356</v>
      </c>
      <c r="I61" s="122" t="s">
        <v>356</v>
      </c>
      <c r="J61" s="127" t="s">
        <v>356</v>
      </c>
    </row>
    <row r="62" spans="2:10" x14ac:dyDescent="0.3">
      <c r="B62" s="120" t="s">
        <v>11</v>
      </c>
      <c r="C62" s="120" t="s">
        <v>269</v>
      </c>
      <c r="D62" s="120" t="s">
        <v>270</v>
      </c>
      <c r="E62" s="126" t="s">
        <v>356</v>
      </c>
      <c r="F62" s="122">
        <v>0</v>
      </c>
      <c r="G62" s="122">
        <v>58178</v>
      </c>
      <c r="H62" s="122" t="s">
        <v>356</v>
      </c>
      <c r="I62" s="122">
        <v>58641</v>
      </c>
      <c r="J62" s="127">
        <v>49472</v>
      </c>
    </row>
    <row r="63" spans="2:10" x14ac:dyDescent="0.3">
      <c r="B63" s="120" t="s">
        <v>11</v>
      </c>
      <c r="C63" s="120" t="s">
        <v>132</v>
      </c>
      <c r="D63" s="120" t="s">
        <v>133</v>
      </c>
      <c r="E63" s="126" t="s">
        <v>356</v>
      </c>
      <c r="F63" s="122" t="s">
        <v>356</v>
      </c>
      <c r="G63" s="122">
        <v>3815</v>
      </c>
      <c r="H63" s="122">
        <v>848</v>
      </c>
      <c r="I63" s="122">
        <v>569</v>
      </c>
      <c r="J63" s="127">
        <v>467</v>
      </c>
    </row>
    <row r="64" spans="2:10" x14ac:dyDescent="0.3">
      <c r="B64" s="120" t="s">
        <v>11</v>
      </c>
      <c r="C64" s="120" t="s">
        <v>134</v>
      </c>
      <c r="D64" s="120" t="s">
        <v>135</v>
      </c>
      <c r="E64" s="126" t="s">
        <v>356</v>
      </c>
      <c r="F64" s="122" t="s">
        <v>356</v>
      </c>
      <c r="G64" s="122">
        <v>95</v>
      </c>
      <c r="H64" s="122">
        <v>110</v>
      </c>
      <c r="I64" s="122">
        <v>142</v>
      </c>
      <c r="J64" s="127">
        <v>230</v>
      </c>
    </row>
    <row r="65" spans="2:10" x14ac:dyDescent="0.3">
      <c r="B65" s="120" t="s">
        <v>11</v>
      </c>
      <c r="C65" s="120" t="s">
        <v>136</v>
      </c>
      <c r="D65" s="120" t="s">
        <v>137</v>
      </c>
      <c r="E65" s="126" t="s">
        <v>356</v>
      </c>
      <c r="F65" s="122" t="s">
        <v>356</v>
      </c>
      <c r="G65" s="122">
        <v>9933</v>
      </c>
      <c r="H65" s="122" t="s">
        <v>356</v>
      </c>
      <c r="I65" s="122" t="s">
        <v>356</v>
      </c>
      <c r="J65" s="127" t="s">
        <v>356</v>
      </c>
    </row>
    <row r="66" spans="2:10" x14ac:dyDescent="0.3">
      <c r="B66" s="120" t="s">
        <v>11</v>
      </c>
      <c r="C66" s="120" t="s">
        <v>138</v>
      </c>
      <c r="D66" s="120" t="s">
        <v>139</v>
      </c>
      <c r="E66" s="126" t="s">
        <v>356</v>
      </c>
      <c r="F66" s="122" t="s">
        <v>356</v>
      </c>
      <c r="G66" s="122">
        <v>19823</v>
      </c>
      <c r="H66" s="122">
        <v>20951</v>
      </c>
      <c r="I66" s="122">
        <v>20344</v>
      </c>
      <c r="J66" s="127">
        <v>15662</v>
      </c>
    </row>
    <row r="67" spans="2:10" x14ac:dyDescent="0.3">
      <c r="B67" s="120" t="s">
        <v>11</v>
      </c>
      <c r="C67" s="120" t="s">
        <v>140</v>
      </c>
      <c r="D67" s="120" t="s">
        <v>141</v>
      </c>
      <c r="E67" s="126" t="s">
        <v>356</v>
      </c>
      <c r="F67" s="122" t="s">
        <v>356</v>
      </c>
      <c r="G67" s="122">
        <v>24806</v>
      </c>
      <c r="H67" s="122">
        <v>5111</v>
      </c>
      <c r="I67" s="122">
        <v>24936</v>
      </c>
      <c r="J67" s="127">
        <v>17575</v>
      </c>
    </row>
    <row r="68" spans="2:10" x14ac:dyDescent="0.3">
      <c r="B68" s="120" t="s">
        <v>11</v>
      </c>
      <c r="C68" s="120" t="s">
        <v>306</v>
      </c>
      <c r="D68" s="120" t="s">
        <v>307</v>
      </c>
      <c r="E68" s="126" t="s">
        <v>356</v>
      </c>
      <c r="F68" s="122" t="s">
        <v>356</v>
      </c>
      <c r="G68" s="122" t="s">
        <v>356</v>
      </c>
      <c r="H68" s="122" t="s">
        <v>356</v>
      </c>
      <c r="I68" s="122" t="s">
        <v>356</v>
      </c>
      <c r="J68" s="127" t="s">
        <v>356</v>
      </c>
    </row>
    <row r="69" spans="2:10" x14ac:dyDescent="0.3">
      <c r="B69" s="120" t="s">
        <v>11</v>
      </c>
      <c r="C69" s="120" t="s">
        <v>142</v>
      </c>
      <c r="D69" s="120" t="s">
        <v>143</v>
      </c>
      <c r="E69" s="126" t="s">
        <v>356</v>
      </c>
      <c r="F69" s="122" t="s">
        <v>356</v>
      </c>
      <c r="G69" s="122">
        <v>9988</v>
      </c>
      <c r="H69" s="122">
        <v>9890</v>
      </c>
      <c r="I69" s="122">
        <v>9860</v>
      </c>
      <c r="J69" s="127">
        <v>9622</v>
      </c>
    </row>
    <row r="70" spans="2:10" x14ac:dyDescent="0.3">
      <c r="B70" s="120" t="s">
        <v>11</v>
      </c>
      <c r="C70" s="120" t="s">
        <v>144</v>
      </c>
      <c r="D70" s="120" t="s">
        <v>145</v>
      </c>
      <c r="E70" s="126" t="s">
        <v>356</v>
      </c>
      <c r="F70" s="122" t="s">
        <v>356</v>
      </c>
      <c r="G70" s="122">
        <v>28675</v>
      </c>
      <c r="H70" s="122">
        <v>26550</v>
      </c>
      <c r="I70" s="122">
        <v>26102</v>
      </c>
      <c r="J70" s="127">
        <v>22535</v>
      </c>
    </row>
    <row r="71" spans="2:10" x14ac:dyDescent="0.3">
      <c r="B71" s="120" t="s">
        <v>11</v>
      </c>
      <c r="C71" s="120" t="s">
        <v>271</v>
      </c>
      <c r="D71" s="120" t="s">
        <v>272</v>
      </c>
      <c r="E71" s="126" t="s">
        <v>356</v>
      </c>
      <c r="F71" s="122" t="s">
        <v>356</v>
      </c>
      <c r="G71" s="122">
        <v>14832</v>
      </c>
      <c r="H71" s="122">
        <v>13771</v>
      </c>
      <c r="I71" s="122">
        <v>12775</v>
      </c>
      <c r="J71" s="127">
        <v>11024</v>
      </c>
    </row>
    <row r="72" spans="2:10" x14ac:dyDescent="0.3">
      <c r="B72" s="120" t="s">
        <v>11</v>
      </c>
      <c r="C72" s="120" t="s">
        <v>146</v>
      </c>
      <c r="D72" s="120" t="s">
        <v>147</v>
      </c>
      <c r="E72" s="126" t="s">
        <v>356</v>
      </c>
      <c r="F72" s="122" t="s">
        <v>356</v>
      </c>
      <c r="G72" s="122">
        <v>28495</v>
      </c>
      <c r="H72" s="122">
        <v>44976</v>
      </c>
      <c r="I72" s="122">
        <v>27456</v>
      </c>
      <c r="J72" s="127">
        <v>22864</v>
      </c>
    </row>
    <row r="73" spans="2:10" x14ac:dyDescent="0.3">
      <c r="B73" s="120" t="s">
        <v>11</v>
      </c>
      <c r="C73" s="120" t="s">
        <v>273</v>
      </c>
      <c r="D73" s="120" t="s">
        <v>274</v>
      </c>
      <c r="E73" s="126" t="s">
        <v>356</v>
      </c>
      <c r="F73" s="122" t="s">
        <v>356</v>
      </c>
      <c r="G73" s="122">
        <v>20895</v>
      </c>
      <c r="H73" s="122" t="s">
        <v>356</v>
      </c>
      <c r="I73" s="122" t="s">
        <v>356</v>
      </c>
      <c r="J73" s="127">
        <v>17573</v>
      </c>
    </row>
    <row r="74" spans="2:10" x14ac:dyDescent="0.3">
      <c r="B74" s="120" t="s">
        <v>11</v>
      </c>
      <c r="C74" s="120" t="s">
        <v>148</v>
      </c>
      <c r="D74" s="120" t="s">
        <v>149</v>
      </c>
      <c r="E74" s="126">
        <v>20120</v>
      </c>
      <c r="F74" s="122">
        <v>22066</v>
      </c>
      <c r="G74" s="122">
        <v>20960</v>
      </c>
      <c r="H74" s="122">
        <v>20071</v>
      </c>
      <c r="I74" s="122">
        <v>19533</v>
      </c>
      <c r="J74" s="127">
        <v>12702</v>
      </c>
    </row>
    <row r="75" spans="2:10" x14ac:dyDescent="0.3">
      <c r="B75" s="120" t="s">
        <v>11</v>
      </c>
      <c r="C75" s="120" t="s">
        <v>150</v>
      </c>
      <c r="D75" s="120" t="s">
        <v>151</v>
      </c>
      <c r="E75" s="126">
        <v>36792</v>
      </c>
      <c r="F75" s="122">
        <v>32403</v>
      </c>
      <c r="G75" s="122">
        <v>11942</v>
      </c>
      <c r="H75" s="122">
        <v>9575</v>
      </c>
      <c r="I75" s="122">
        <v>9774</v>
      </c>
      <c r="J75" s="127">
        <v>6407</v>
      </c>
    </row>
    <row r="76" spans="2:10" x14ac:dyDescent="0.3">
      <c r="B76" s="120" t="s">
        <v>16</v>
      </c>
      <c r="C76" s="120" t="s">
        <v>152</v>
      </c>
      <c r="D76" s="120" t="s">
        <v>153</v>
      </c>
      <c r="E76" s="126">
        <v>39660</v>
      </c>
      <c r="F76" s="122">
        <v>43862</v>
      </c>
      <c r="G76" s="122">
        <v>43202</v>
      </c>
      <c r="H76" s="122">
        <v>45709</v>
      </c>
      <c r="I76" s="122">
        <v>32603</v>
      </c>
      <c r="J76" s="127">
        <v>32192</v>
      </c>
    </row>
    <row r="77" spans="2:10" x14ac:dyDescent="0.3">
      <c r="B77" s="120" t="s">
        <v>16</v>
      </c>
      <c r="C77" s="120" t="s">
        <v>308</v>
      </c>
      <c r="D77" s="120" t="s">
        <v>309</v>
      </c>
      <c r="E77" s="126" t="s">
        <v>356</v>
      </c>
      <c r="F77" s="122" t="s">
        <v>356</v>
      </c>
      <c r="G77" s="122" t="s">
        <v>356</v>
      </c>
      <c r="H77" s="122" t="s">
        <v>356</v>
      </c>
      <c r="I77" s="122" t="s">
        <v>356</v>
      </c>
      <c r="J77" s="127" t="s">
        <v>356</v>
      </c>
    </row>
    <row r="78" spans="2:10" x14ac:dyDescent="0.3">
      <c r="B78" s="120" t="s">
        <v>16</v>
      </c>
      <c r="C78" s="120" t="s">
        <v>154</v>
      </c>
      <c r="D78" s="120" t="s">
        <v>155</v>
      </c>
      <c r="E78" s="126">
        <v>44914</v>
      </c>
      <c r="F78" s="122">
        <v>51229</v>
      </c>
      <c r="G78" s="122">
        <v>77641</v>
      </c>
      <c r="H78" s="122">
        <v>49314</v>
      </c>
      <c r="I78" s="122">
        <v>49579</v>
      </c>
      <c r="J78" s="127">
        <v>50229</v>
      </c>
    </row>
    <row r="79" spans="2:10" x14ac:dyDescent="0.3">
      <c r="B79" s="120" t="s">
        <v>16</v>
      </c>
      <c r="C79" s="120" t="s">
        <v>156</v>
      </c>
      <c r="D79" s="120" t="s">
        <v>157</v>
      </c>
      <c r="E79" s="126">
        <v>74168</v>
      </c>
      <c r="F79" s="122">
        <v>74449</v>
      </c>
      <c r="G79" s="122">
        <v>31282</v>
      </c>
      <c r="H79" s="122">
        <v>70275</v>
      </c>
      <c r="I79" s="122">
        <v>76827</v>
      </c>
      <c r="J79" s="127">
        <v>71152</v>
      </c>
    </row>
    <row r="80" spans="2:10" x14ac:dyDescent="0.3">
      <c r="B80" s="120" t="s">
        <v>16</v>
      </c>
      <c r="C80" s="120" t="s">
        <v>158</v>
      </c>
      <c r="D80" s="120" t="s">
        <v>159</v>
      </c>
      <c r="E80" s="126">
        <v>38434</v>
      </c>
      <c r="F80" s="122">
        <v>38704</v>
      </c>
      <c r="G80" s="122">
        <v>43595</v>
      </c>
      <c r="H80" s="122">
        <v>35001</v>
      </c>
      <c r="I80" s="122">
        <v>34149</v>
      </c>
      <c r="J80" s="127">
        <v>20588</v>
      </c>
    </row>
    <row r="81" spans="2:10" x14ac:dyDescent="0.3">
      <c r="B81" s="120" t="s">
        <v>16</v>
      </c>
      <c r="C81" s="120" t="s">
        <v>160</v>
      </c>
      <c r="D81" s="120" t="s">
        <v>161</v>
      </c>
      <c r="E81" s="126">
        <v>275629</v>
      </c>
      <c r="F81" s="122">
        <v>276265</v>
      </c>
      <c r="G81" s="122">
        <v>272346</v>
      </c>
      <c r="H81" s="122">
        <v>285422</v>
      </c>
      <c r="I81" s="122">
        <v>272232</v>
      </c>
      <c r="J81" s="127">
        <v>194109</v>
      </c>
    </row>
    <row r="82" spans="2:10" x14ac:dyDescent="0.3">
      <c r="B82" s="120" t="s">
        <v>16</v>
      </c>
      <c r="C82" s="120" t="s">
        <v>162</v>
      </c>
      <c r="D82" s="120" t="s">
        <v>163</v>
      </c>
      <c r="E82" s="126" t="s">
        <v>356</v>
      </c>
      <c r="F82" s="122" t="s">
        <v>356</v>
      </c>
      <c r="G82" s="122" t="s">
        <v>356</v>
      </c>
      <c r="H82" s="122" t="s">
        <v>356</v>
      </c>
      <c r="I82" s="122" t="s">
        <v>356</v>
      </c>
      <c r="J82" s="127" t="s">
        <v>356</v>
      </c>
    </row>
    <row r="83" spans="2:10" x14ac:dyDescent="0.3">
      <c r="B83" s="120" t="s">
        <v>16</v>
      </c>
      <c r="C83" s="120" t="s">
        <v>164</v>
      </c>
      <c r="D83" s="120" t="s">
        <v>165</v>
      </c>
      <c r="E83" s="126">
        <v>240567</v>
      </c>
      <c r="F83" s="122">
        <v>251017</v>
      </c>
      <c r="G83" s="122">
        <v>346221</v>
      </c>
      <c r="H83" s="122">
        <v>280988</v>
      </c>
      <c r="I83" s="122">
        <v>275653</v>
      </c>
      <c r="J83" s="127">
        <v>280271</v>
      </c>
    </row>
    <row r="84" spans="2:10" x14ac:dyDescent="0.3">
      <c r="B84" s="120" t="s">
        <v>16</v>
      </c>
      <c r="C84" s="120" t="s">
        <v>166</v>
      </c>
      <c r="D84" s="120" t="s">
        <v>167</v>
      </c>
      <c r="E84" s="126">
        <v>177213</v>
      </c>
      <c r="F84" s="122">
        <v>159613</v>
      </c>
      <c r="G84" s="122">
        <v>231738</v>
      </c>
      <c r="H84" s="122">
        <v>194434</v>
      </c>
      <c r="I84" s="122">
        <v>219296</v>
      </c>
      <c r="J84" s="127">
        <v>205067</v>
      </c>
    </row>
    <row r="85" spans="2:10" x14ac:dyDescent="0.3">
      <c r="B85" s="120" t="s">
        <v>16</v>
      </c>
      <c r="C85" s="120" t="s">
        <v>168</v>
      </c>
      <c r="D85" s="120" t="s">
        <v>169</v>
      </c>
      <c r="E85" s="126">
        <v>194515</v>
      </c>
      <c r="F85" s="122">
        <v>210937</v>
      </c>
      <c r="G85" s="122">
        <v>191526</v>
      </c>
      <c r="H85" s="122">
        <v>170170</v>
      </c>
      <c r="I85" s="122">
        <v>236196</v>
      </c>
      <c r="J85" s="127">
        <v>46602</v>
      </c>
    </row>
    <row r="86" spans="2:10" x14ac:dyDescent="0.3">
      <c r="B86" s="120" t="s">
        <v>16</v>
      </c>
      <c r="C86" s="120" t="s">
        <v>170</v>
      </c>
      <c r="D86" s="120" t="s">
        <v>171</v>
      </c>
      <c r="E86" s="126">
        <v>435995</v>
      </c>
      <c r="F86" s="122">
        <v>417830</v>
      </c>
      <c r="G86" s="122">
        <v>411800</v>
      </c>
      <c r="H86" s="122">
        <v>296054</v>
      </c>
      <c r="I86" s="122">
        <v>386010</v>
      </c>
      <c r="J86" s="127">
        <v>440984</v>
      </c>
    </row>
    <row r="87" spans="2:10" x14ac:dyDescent="0.3">
      <c r="B87" s="120" t="s">
        <v>16</v>
      </c>
      <c r="C87" s="120" t="s">
        <v>172</v>
      </c>
      <c r="D87" s="120" t="s">
        <v>173</v>
      </c>
      <c r="E87" s="126">
        <v>166475</v>
      </c>
      <c r="F87" s="122">
        <v>161345</v>
      </c>
      <c r="G87" s="122">
        <v>131242</v>
      </c>
      <c r="H87" s="122">
        <v>121511</v>
      </c>
      <c r="I87" s="122">
        <v>143396</v>
      </c>
      <c r="J87" s="127">
        <v>149508</v>
      </c>
    </row>
    <row r="88" spans="2:10" x14ac:dyDescent="0.3">
      <c r="B88" s="120" t="s">
        <v>16</v>
      </c>
      <c r="C88" s="120" t="s">
        <v>174</v>
      </c>
      <c r="D88" s="120" t="s">
        <v>175</v>
      </c>
      <c r="E88" s="126">
        <v>60195</v>
      </c>
      <c r="F88" s="122">
        <v>38622</v>
      </c>
      <c r="G88" s="122">
        <v>205784</v>
      </c>
      <c r="H88" s="122">
        <v>59947</v>
      </c>
      <c r="I88" s="122">
        <v>70234</v>
      </c>
      <c r="J88" s="127">
        <v>12931</v>
      </c>
    </row>
    <row r="89" spans="2:10" x14ac:dyDescent="0.3">
      <c r="B89" s="120" t="s">
        <v>16</v>
      </c>
      <c r="C89" s="120" t="s">
        <v>176</v>
      </c>
      <c r="D89" s="120" t="s">
        <v>177</v>
      </c>
      <c r="E89" s="126">
        <v>264977</v>
      </c>
      <c r="F89" s="122">
        <v>243821</v>
      </c>
      <c r="G89" s="122">
        <v>362234</v>
      </c>
      <c r="H89" s="122">
        <v>369597</v>
      </c>
      <c r="I89" s="122">
        <v>350335</v>
      </c>
      <c r="J89" s="127">
        <v>331800</v>
      </c>
    </row>
    <row r="90" spans="2:10" x14ac:dyDescent="0.3">
      <c r="B90" s="120" t="s">
        <v>16</v>
      </c>
      <c r="C90" s="120" t="s">
        <v>178</v>
      </c>
      <c r="D90" s="120" t="s">
        <v>179</v>
      </c>
      <c r="E90" s="126">
        <v>161768</v>
      </c>
      <c r="F90" s="122">
        <v>136013</v>
      </c>
      <c r="G90" s="122">
        <v>158681</v>
      </c>
      <c r="H90" s="122">
        <v>116682</v>
      </c>
      <c r="I90" s="122">
        <v>98362</v>
      </c>
      <c r="J90" s="127">
        <v>68713</v>
      </c>
    </row>
    <row r="91" spans="2:10" x14ac:dyDescent="0.3">
      <c r="B91" s="120" t="s">
        <v>16</v>
      </c>
      <c r="C91" s="120" t="s">
        <v>180</v>
      </c>
      <c r="D91" s="120" t="s">
        <v>181</v>
      </c>
      <c r="E91" s="126">
        <v>81724</v>
      </c>
      <c r="F91" s="122">
        <v>82510</v>
      </c>
      <c r="G91" s="122">
        <v>169859</v>
      </c>
      <c r="H91" s="122">
        <v>25642</v>
      </c>
      <c r="I91" s="122">
        <v>173622</v>
      </c>
      <c r="J91" s="127">
        <v>104223</v>
      </c>
    </row>
    <row r="92" spans="2:10" x14ac:dyDescent="0.3">
      <c r="B92" s="120" t="s">
        <v>16</v>
      </c>
      <c r="C92" s="120" t="s">
        <v>184</v>
      </c>
      <c r="D92" s="120" t="s">
        <v>185</v>
      </c>
      <c r="E92" s="126">
        <v>123079</v>
      </c>
      <c r="F92" s="122">
        <v>117372</v>
      </c>
      <c r="G92" s="122">
        <v>593160</v>
      </c>
      <c r="H92" s="122">
        <v>495962</v>
      </c>
      <c r="I92" s="122">
        <v>415379</v>
      </c>
      <c r="J92" s="127">
        <v>198939</v>
      </c>
    </row>
    <row r="93" spans="2:10" x14ac:dyDescent="0.3">
      <c r="B93" s="120" t="s">
        <v>16</v>
      </c>
      <c r="C93" s="120" t="s">
        <v>310</v>
      </c>
      <c r="D93" s="120" t="s">
        <v>311</v>
      </c>
      <c r="E93" s="126" t="s">
        <v>356</v>
      </c>
      <c r="F93" s="122" t="s">
        <v>356</v>
      </c>
      <c r="G93" s="122" t="s">
        <v>356</v>
      </c>
      <c r="H93" s="122" t="s">
        <v>356</v>
      </c>
      <c r="I93" s="122" t="s">
        <v>356</v>
      </c>
      <c r="J93" s="127" t="s">
        <v>356</v>
      </c>
    </row>
    <row r="94" spans="2:10" x14ac:dyDescent="0.3">
      <c r="B94" s="120" t="s">
        <v>16</v>
      </c>
      <c r="C94" s="120" t="s">
        <v>186</v>
      </c>
      <c r="D94" s="120" t="s">
        <v>187</v>
      </c>
      <c r="E94" s="126">
        <v>32488</v>
      </c>
      <c r="F94" s="122">
        <v>30513</v>
      </c>
      <c r="G94" s="122">
        <v>43680</v>
      </c>
      <c r="H94" s="122">
        <v>36292</v>
      </c>
      <c r="I94" s="122">
        <v>39653</v>
      </c>
      <c r="J94" s="127">
        <v>38584</v>
      </c>
    </row>
    <row r="95" spans="2:10" x14ac:dyDescent="0.3">
      <c r="B95" s="120" t="s">
        <v>16</v>
      </c>
      <c r="C95" s="120" t="s">
        <v>190</v>
      </c>
      <c r="D95" s="120" t="s">
        <v>191</v>
      </c>
      <c r="E95" s="126">
        <v>125387</v>
      </c>
      <c r="F95" s="122">
        <v>114156</v>
      </c>
      <c r="G95" s="122">
        <v>67441</v>
      </c>
      <c r="H95" s="122">
        <v>94164</v>
      </c>
      <c r="I95" s="122">
        <v>69737</v>
      </c>
      <c r="J95" s="127">
        <v>70204</v>
      </c>
    </row>
    <row r="96" spans="2:10" x14ac:dyDescent="0.3">
      <c r="B96" s="120" t="s">
        <v>16</v>
      </c>
      <c r="C96" s="120" t="s">
        <v>192</v>
      </c>
      <c r="D96" s="120" t="s">
        <v>193</v>
      </c>
      <c r="E96" s="126">
        <v>85796</v>
      </c>
      <c r="F96" s="122">
        <v>83330</v>
      </c>
      <c r="G96" s="122">
        <v>147263</v>
      </c>
      <c r="H96" s="122">
        <v>133461</v>
      </c>
      <c r="I96" s="122">
        <v>146643</v>
      </c>
      <c r="J96" s="127">
        <v>138630</v>
      </c>
    </row>
    <row r="97" spans="2:10" x14ac:dyDescent="0.3">
      <c r="B97" s="120" t="s">
        <v>16</v>
      </c>
      <c r="C97" s="120" t="s">
        <v>194</v>
      </c>
      <c r="D97" s="120" t="s">
        <v>195</v>
      </c>
      <c r="E97" s="126">
        <v>274001</v>
      </c>
      <c r="F97" s="122">
        <v>282550</v>
      </c>
      <c r="G97" s="122">
        <v>108357</v>
      </c>
      <c r="H97" s="122">
        <v>163192</v>
      </c>
      <c r="I97" s="122">
        <v>69893</v>
      </c>
      <c r="J97" s="127">
        <v>64504</v>
      </c>
    </row>
    <row r="98" spans="2:10" x14ac:dyDescent="0.3">
      <c r="B98" s="120" t="s">
        <v>16</v>
      </c>
      <c r="C98" s="120" t="s">
        <v>196</v>
      </c>
      <c r="D98" s="142" t="s">
        <v>197</v>
      </c>
      <c r="E98" s="126">
        <v>576704</v>
      </c>
      <c r="F98" s="122">
        <v>624640</v>
      </c>
      <c r="G98" s="122">
        <v>1051485</v>
      </c>
      <c r="H98" s="122">
        <v>457381</v>
      </c>
      <c r="I98" s="122">
        <v>642899</v>
      </c>
      <c r="J98" s="127">
        <v>574513</v>
      </c>
    </row>
    <row r="99" spans="2:10" x14ac:dyDescent="0.3">
      <c r="B99" s="120" t="s">
        <v>16</v>
      </c>
      <c r="C99" s="120" t="s">
        <v>198</v>
      </c>
      <c r="D99" s="120" t="s">
        <v>199</v>
      </c>
      <c r="E99" s="126">
        <v>337577</v>
      </c>
      <c r="F99" s="122">
        <v>335888</v>
      </c>
      <c r="G99" s="122">
        <v>546366</v>
      </c>
      <c r="H99" s="122">
        <v>599317</v>
      </c>
      <c r="I99" s="122">
        <v>599323</v>
      </c>
      <c r="J99" s="127">
        <v>571634</v>
      </c>
    </row>
    <row r="100" spans="2:10" x14ac:dyDescent="0.3">
      <c r="B100" s="120" t="s">
        <v>16</v>
      </c>
      <c r="C100" s="120" t="s">
        <v>200</v>
      </c>
      <c r="D100" s="120" t="s">
        <v>201</v>
      </c>
      <c r="E100" s="126">
        <v>107359</v>
      </c>
      <c r="F100" s="122">
        <v>106732</v>
      </c>
      <c r="G100" s="122">
        <v>46532</v>
      </c>
      <c r="H100" s="122">
        <v>106181</v>
      </c>
      <c r="I100" s="122">
        <v>102366</v>
      </c>
      <c r="J100" s="127">
        <v>177076</v>
      </c>
    </row>
    <row r="101" spans="2:10" x14ac:dyDescent="0.3">
      <c r="B101" s="120" t="s">
        <v>16</v>
      </c>
      <c r="C101" s="120" t="s">
        <v>202</v>
      </c>
      <c r="D101" s="120" t="s">
        <v>203</v>
      </c>
      <c r="E101" s="126">
        <v>54354</v>
      </c>
      <c r="F101" s="122">
        <v>57678</v>
      </c>
      <c r="G101" s="122">
        <v>63850</v>
      </c>
      <c r="H101" s="122">
        <v>53802</v>
      </c>
      <c r="I101" s="122">
        <v>4434</v>
      </c>
      <c r="J101" s="127">
        <v>103827</v>
      </c>
    </row>
    <row r="102" spans="2:10" x14ac:dyDescent="0.3">
      <c r="B102" s="120" t="s">
        <v>16</v>
      </c>
      <c r="C102" s="120" t="s">
        <v>204</v>
      </c>
      <c r="D102" s="120" t="s">
        <v>205</v>
      </c>
      <c r="E102" s="126">
        <v>576983</v>
      </c>
      <c r="F102" s="122">
        <v>594292</v>
      </c>
      <c r="G102" s="122">
        <v>505214</v>
      </c>
      <c r="H102" s="122">
        <v>420412</v>
      </c>
      <c r="I102" s="122">
        <v>33391</v>
      </c>
      <c r="J102" s="127">
        <v>0</v>
      </c>
    </row>
    <row r="103" spans="2:10" x14ac:dyDescent="0.3">
      <c r="B103" s="120" t="s">
        <v>16</v>
      </c>
      <c r="C103" s="120" t="s">
        <v>206</v>
      </c>
      <c r="D103" s="120" t="s">
        <v>207</v>
      </c>
      <c r="E103" s="126">
        <v>34500</v>
      </c>
      <c r="F103" s="122">
        <v>35741</v>
      </c>
      <c r="G103" s="122">
        <v>32983</v>
      </c>
      <c r="H103" s="122">
        <v>28802</v>
      </c>
      <c r="I103" s="122">
        <v>39260</v>
      </c>
      <c r="J103" s="127">
        <v>38523</v>
      </c>
    </row>
    <row r="104" spans="2:10" x14ac:dyDescent="0.3">
      <c r="B104" s="120" t="s">
        <v>16</v>
      </c>
      <c r="C104" s="120" t="s">
        <v>312</v>
      </c>
      <c r="D104" s="120" t="s">
        <v>313</v>
      </c>
      <c r="E104" s="126" t="s">
        <v>356</v>
      </c>
      <c r="F104" s="122" t="s">
        <v>356</v>
      </c>
      <c r="G104" s="122" t="s">
        <v>356</v>
      </c>
      <c r="H104" s="122" t="s">
        <v>356</v>
      </c>
      <c r="I104" s="122" t="s">
        <v>356</v>
      </c>
      <c r="J104" s="127" t="s">
        <v>356</v>
      </c>
    </row>
    <row r="105" spans="2:10" x14ac:dyDescent="0.3">
      <c r="B105" s="120" t="s">
        <v>16</v>
      </c>
      <c r="C105" s="120" t="s">
        <v>314</v>
      </c>
      <c r="D105" s="120" t="s">
        <v>315</v>
      </c>
      <c r="E105" s="126" t="s">
        <v>356</v>
      </c>
      <c r="F105" s="122" t="s">
        <v>356</v>
      </c>
      <c r="G105" s="122" t="s">
        <v>356</v>
      </c>
      <c r="H105" s="122" t="s">
        <v>356</v>
      </c>
      <c r="I105" s="122" t="s">
        <v>356</v>
      </c>
      <c r="J105" s="127" t="s">
        <v>356</v>
      </c>
    </row>
    <row r="106" spans="2:10" x14ac:dyDescent="0.3">
      <c r="B106" s="120" t="s">
        <v>16</v>
      </c>
      <c r="C106" s="120" t="s">
        <v>316</v>
      </c>
      <c r="D106" s="120" t="s">
        <v>317</v>
      </c>
      <c r="E106" s="126" t="s">
        <v>356</v>
      </c>
      <c r="F106" s="122" t="s">
        <v>356</v>
      </c>
      <c r="G106" s="122" t="s">
        <v>356</v>
      </c>
      <c r="H106" s="122" t="s">
        <v>356</v>
      </c>
      <c r="I106" s="122" t="s">
        <v>356</v>
      </c>
      <c r="J106" s="127" t="s">
        <v>356</v>
      </c>
    </row>
    <row r="107" spans="2:10" x14ac:dyDescent="0.3">
      <c r="B107" s="120" t="s">
        <v>16</v>
      </c>
      <c r="C107" s="120" t="s">
        <v>318</v>
      </c>
      <c r="D107" s="120" t="s">
        <v>319</v>
      </c>
      <c r="E107" s="126" t="s">
        <v>356</v>
      </c>
      <c r="F107" s="122" t="s">
        <v>356</v>
      </c>
      <c r="G107" s="122" t="s">
        <v>356</v>
      </c>
      <c r="H107" s="122" t="s">
        <v>356</v>
      </c>
      <c r="I107" s="122" t="s">
        <v>356</v>
      </c>
      <c r="J107" s="127" t="s">
        <v>356</v>
      </c>
    </row>
    <row r="108" spans="2:10" x14ac:dyDescent="0.3">
      <c r="B108" s="120" t="s">
        <v>16</v>
      </c>
      <c r="C108" s="120" t="s">
        <v>320</v>
      </c>
      <c r="D108" s="120" t="s">
        <v>321</v>
      </c>
      <c r="E108" s="126" t="s">
        <v>356</v>
      </c>
      <c r="F108" s="122" t="s">
        <v>356</v>
      </c>
      <c r="G108" s="122" t="s">
        <v>356</v>
      </c>
      <c r="H108" s="122" t="s">
        <v>356</v>
      </c>
      <c r="I108" s="122" t="s">
        <v>356</v>
      </c>
      <c r="J108" s="127" t="s">
        <v>356</v>
      </c>
    </row>
    <row r="109" spans="2:10" x14ac:dyDescent="0.3">
      <c r="B109" s="120" t="s">
        <v>16</v>
      </c>
      <c r="C109" s="120" t="s">
        <v>208</v>
      </c>
      <c r="D109" s="120" t="s">
        <v>209</v>
      </c>
      <c r="E109" s="126">
        <v>68687</v>
      </c>
      <c r="F109" s="122">
        <v>53923</v>
      </c>
      <c r="G109" s="122">
        <v>80104</v>
      </c>
      <c r="H109" s="122">
        <v>71091</v>
      </c>
      <c r="I109" s="122">
        <v>19852</v>
      </c>
      <c r="J109" s="127">
        <v>49375</v>
      </c>
    </row>
    <row r="110" spans="2:10" x14ac:dyDescent="0.3">
      <c r="B110" s="120" t="s">
        <v>16</v>
      </c>
      <c r="C110" s="120" t="s">
        <v>322</v>
      </c>
      <c r="D110" s="120" t="s">
        <v>323</v>
      </c>
      <c r="E110" s="126" t="s">
        <v>356</v>
      </c>
      <c r="F110" s="122" t="s">
        <v>356</v>
      </c>
      <c r="G110" s="122" t="s">
        <v>356</v>
      </c>
      <c r="H110" s="122" t="s">
        <v>356</v>
      </c>
      <c r="I110" s="122" t="s">
        <v>356</v>
      </c>
      <c r="J110" s="127" t="s">
        <v>356</v>
      </c>
    </row>
    <row r="111" spans="2:10" x14ac:dyDescent="0.3">
      <c r="B111" s="120" t="s">
        <v>16</v>
      </c>
      <c r="C111" s="120" t="s">
        <v>324</v>
      </c>
      <c r="D111" s="120" t="s">
        <v>325</v>
      </c>
      <c r="E111" s="126" t="s">
        <v>356</v>
      </c>
      <c r="F111" s="122" t="s">
        <v>356</v>
      </c>
      <c r="G111" s="122" t="s">
        <v>356</v>
      </c>
      <c r="H111" s="122" t="s">
        <v>356</v>
      </c>
      <c r="I111" s="122" t="s">
        <v>356</v>
      </c>
      <c r="J111" s="127" t="s">
        <v>356</v>
      </c>
    </row>
    <row r="112" spans="2:10" x14ac:dyDescent="0.3">
      <c r="B112" s="120" t="s">
        <v>16</v>
      </c>
      <c r="C112" s="120" t="s">
        <v>326</v>
      </c>
      <c r="D112" s="120" t="s">
        <v>327</v>
      </c>
      <c r="E112" s="126" t="s">
        <v>356</v>
      </c>
      <c r="F112" s="122" t="s">
        <v>356</v>
      </c>
      <c r="G112" s="122" t="s">
        <v>356</v>
      </c>
      <c r="H112" s="122" t="s">
        <v>356</v>
      </c>
      <c r="I112" s="122" t="s">
        <v>356</v>
      </c>
      <c r="J112" s="127" t="s">
        <v>356</v>
      </c>
    </row>
    <row r="113" spans="2:10" x14ac:dyDescent="0.3">
      <c r="B113" s="120" t="s">
        <v>16</v>
      </c>
      <c r="C113" s="120" t="s">
        <v>328</v>
      </c>
      <c r="D113" s="120" t="s">
        <v>329</v>
      </c>
      <c r="E113" s="126" t="s">
        <v>356</v>
      </c>
      <c r="F113" s="122" t="s">
        <v>356</v>
      </c>
      <c r="G113" s="122" t="s">
        <v>356</v>
      </c>
      <c r="H113" s="122" t="s">
        <v>356</v>
      </c>
      <c r="I113" s="122" t="s">
        <v>356</v>
      </c>
      <c r="J113" s="127" t="s">
        <v>356</v>
      </c>
    </row>
    <row r="114" spans="2:10" x14ac:dyDescent="0.3">
      <c r="B114" s="120" t="s">
        <v>16</v>
      </c>
      <c r="C114" s="120" t="s">
        <v>330</v>
      </c>
      <c r="D114" s="120" t="s">
        <v>331</v>
      </c>
      <c r="E114" s="126" t="s">
        <v>356</v>
      </c>
      <c r="F114" s="122" t="s">
        <v>356</v>
      </c>
      <c r="G114" s="122" t="s">
        <v>356</v>
      </c>
      <c r="H114" s="122" t="s">
        <v>356</v>
      </c>
      <c r="I114" s="122" t="s">
        <v>356</v>
      </c>
      <c r="J114" s="127" t="s">
        <v>356</v>
      </c>
    </row>
    <row r="115" spans="2:10" x14ac:dyDescent="0.3">
      <c r="B115" s="120" t="s">
        <v>16</v>
      </c>
      <c r="C115" s="120" t="s">
        <v>332</v>
      </c>
      <c r="D115" s="120" t="s">
        <v>333</v>
      </c>
      <c r="E115" s="126" t="s">
        <v>356</v>
      </c>
      <c r="F115" s="122" t="s">
        <v>356</v>
      </c>
      <c r="G115" s="122" t="s">
        <v>356</v>
      </c>
      <c r="H115" s="122" t="s">
        <v>356</v>
      </c>
      <c r="I115" s="122" t="s">
        <v>356</v>
      </c>
      <c r="J115" s="127" t="s">
        <v>356</v>
      </c>
    </row>
    <row r="116" spans="2:10" x14ac:dyDescent="0.3">
      <c r="B116" s="120" t="s">
        <v>16</v>
      </c>
      <c r="C116" s="120" t="s">
        <v>210</v>
      </c>
      <c r="D116" s="120" t="s">
        <v>211</v>
      </c>
      <c r="E116" s="126" t="s">
        <v>356</v>
      </c>
      <c r="F116" s="122" t="s">
        <v>356</v>
      </c>
      <c r="G116" s="122" t="s">
        <v>356</v>
      </c>
      <c r="H116" s="122" t="s">
        <v>356</v>
      </c>
      <c r="I116" s="122" t="s">
        <v>356</v>
      </c>
      <c r="J116" s="127" t="s">
        <v>356</v>
      </c>
    </row>
    <row r="117" spans="2:10" x14ac:dyDescent="0.3">
      <c r="B117" s="120" t="s">
        <v>16</v>
      </c>
      <c r="C117" s="120" t="s">
        <v>212</v>
      </c>
      <c r="D117" s="120" t="s">
        <v>213</v>
      </c>
      <c r="E117" s="126">
        <v>220375</v>
      </c>
      <c r="F117" s="122">
        <v>190717</v>
      </c>
      <c r="G117" s="122">
        <v>230887</v>
      </c>
      <c r="H117" s="122">
        <v>241992</v>
      </c>
      <c r="I117" s="122">
        <v>154875</v>
      </c>
      <c r="J117" s="127">
        <v>131259</v>
      </c>
    </row>
    <row r="118" spans="2:10" x14ac:dyDescent="0.3">
      <c r="B118" s="120" t="s">
        <v>16</v>
      </c>
      <c r="C118" s="120" t="s">
        <v>214</v>
      </c>
      <c r="D118" s="120" t="s">
        <v>215</v>
      </c>
      <c r="E118" s="126">
        <v>87032</v>
      </c>
      <c r="F118" s="122">
        <v>108762</v>
      </c>
      <c r="G118" s="122">
        <v>117516</v>
      </c>
      <c r="H118" s="122">
        <v>130248</v>
      </c>
      <c r="I118" s="122">
        <v>4811</v>
      </c>
      <c r="J118" s="127">
        <v>3387</v>
      </c>
    </row>
    <row r="119" spans="2:10" x14ac:dyDescent="0.3">
      <c r="B119" s="120" t="s">
        <v>16</v>
      </c>
      <c r="C119" s="120" t="s">
        <v>216</v>
      </c>
      <c r="D119" s="120" t="s">
        <v>217</v>
      </c>
      <c r="E119" s="126">
        <v>8587</v>
      </c>
      <c r="F119" s="122">
        <v>8961</v>
      </c>
      <c r="G119" s="122">
        <v>14127</v>
      </c>
      <c r="H119" s="122">
        <v>9472</v>
      </c>
      <c r="I119" s="122">
        <v>14061</v>
      </c>
      <c r="J119" s="127">
        <v>8936</v>
      </c>
    </row>
    <row r="120" spans="2:10" x14ac:dyDescent="0.3">
      <c r="B120" s="120" t="s">
        <v>16</v>
      </c>
      <c r="C120" s="120" t="s">
        <v>218</v>
      </c>
      <c r="D120" s="120" t="s">
        <v>219</v>
      </c>
      <c r="E120" s="126">
        <v>67195</v>
      </c>
      <c r="F120" s="122">
        <v>61593</v>
      </c>
      <c r="G120" s="122">
        <v>53370</v>
      </c>
      <c r="H120" s="122">
        <v>38292</v>
      </c>
      <c r="I120" s="122">
        <v>36607</v>
      </c>
      <c r="J120" s="127">
        <v>59760</v>
      </c>
    </row>
    <row r="121" spans="2:10" x14ac:dyDescent="0.3">
      <c r="B121" s="120" t="s">
        <v>19</v>
      </c>
      <c r="C121" s="120" t="s">
        <v>220</v>
      </c>
      <c r="D121" s="142" t="s">
        <v>221</v>
      </c>
      <c r="E121" s="126">
        <v>216696</v>
      </c>
      <c r="F121" s="122">
        <v>213669</v>
      </c>
      <c r="G121" s="122">
        <v>202975</v>
      </c>
      <c r="H121" s="122">
        <v>205104</v>
      </c>
      <c r="I121" s="122">
        <v>202975</v>
      </c>
      <c r="J121" s="127">
        <v>535578</v>
      </c>
    </row>
    <row r="122" spans="2:10" x14ac:dyDescent="0.3">
      <c r="B122" s="120" t="s">
        <v>19</v>
      </c>
      <c r="C122" s="120" t="s">
        <v>222</v>
      </c>
      <c r="D122" s="142" t="s">
        <v>334</v>
      </c>
      <c r="E122" s="126">
        <v>60796</v>
      </c>
      <c r="F122" s="122">
        <v>47650</v>
      </c>
      <c r="G122" s="122">
        <v>47241</v>
      </c>
      <c r="H122" s="122">
        <v>44285</v>
      </c>
      <c r="I122" s="122">
        <v>41897</v>
      </c>
      <c r="J122" s="127">
        <v>36574</v>
      </c>
    </row>
    <row r="123" spans="2:10" x14ac:dyDescent="0.3">
      <c r="B123" s="120" t="s">
        <v>19</v>
      </c>
      <c r="C123" s="120" t="s">
        <v>223</v>
      </c>
      <c r="D123" s="120" t="s">
        <v>224</v>
      </c>
      <c r="E123" s="126">
        <v>717540</v>
      </c>
      <c r="F123" s="122">
        <v>752549</v>
      </c>
      <c r="G123" s="122">
        <v>786874</v>
      </c>
      <c r="H123" s="122">
        <v>658143</v>
      </c>
      <c r="I123" s="122">
        <v>505921</v>
      </c>
      <c r="J123" s="127">
        <v>60401</v>
      </c>
    </row>
    <row r="124" spans="2:10" x14ac:dyDescent="0.3">
      <c r="B124" s="120" t="s">
        <v>19</v>
      </c>
      <c r="C124" s="120" t="s">
        <v>225</v>
      </c>
      <c r="D124" s="120" t="s">
        <v>226</v>
      </c>
      <c r="E124" s="126">
        <v>69246</v>
      </c>
      <c r="F124" s="122">
        <v>50216</v>
      </c>
      <c r="G124" s="122">
        <v>50187</v>
      </c>
      <c r="H124" s="122">
        <v>48273</v>
      </c>
      <c r="I124" s="122">
        <v>45802</v>
      </c>
      <c r="J124" s="127">
        <v>44127</v>
      </c>
    </row>
    <row r="125" spans="2:10" x14ac:dyDescent="0.3">
      <c r="B125" s="120" t="s">
        <v>19</v>
      </c>
      <c r="C125" s="120" t="s">
        <v>227</v>
      </c>
      <c r="D125" s="120" t="s">
        <v>228</v>
      </c>
      <c r="E125" s="126" t="s">
        <v>356</v>
      </c>
      <c r="F125" s="122" t="s">
        <v>356</v>
      </c>
      <c r="G125" s="122" t="s">
        <v>356</v>
      </c>
      <c r="H125" s="122" t="s">
        <v>356</v>
      </c>
      <c r="I125" s="122" t="s">
        <v>356</v>
      </c>
      <c r="J125" s="127" t="s">
        <v>356</v>
      </c>
    </row>
    <row r="126" spans="2:10" x14ac:dyDescent="0.3">
      <c r="B126" s="120" t="s">
        <v>19</v>
      </c>
      <c r="C126" s="120" t="s">
        <v>229</v>
      </c>
      <c r="D126" s="120" t="s">
        <v>230</v>
      </c>
      <c r="E126" s="126">
        <v>174798</v>
      </c>
      <c r="F126" s="122">
        <v>179993</v>
      </c>
      <c r="G126" s="122">
        <v>172656</v>
      </c>
      <c r="H126" s="122">
        <v>156419</v>
      </c>
      <c r="I126" s="122">
        <v>133763</v>
      </c>
      <c r="J126" s="127">
        <v>15847</v>
      </c>
    </row>
    <row r="127" spans="2:10" x14ac:dyDescent="0.3">
      <c r="B127" s="120" t="s">
        <v>19</v>
      </c>
      <c r="C127" s="120" t="s">
        <v>335</v>
      </c>
      <c r="D127" s="120" t="s">
        <v>336</v>
      </c>
      <c r="E127" s="126" t="s">
        <v>356</v>
      </c>
      <c r="F127" s="122" t="s">
        <v>356</v>
      </c>
      <c r="G127" s="122" t="s">
        <v>356</v>
      </c>
      <c r="H127" s="122" t="s">
        <v>356</v>
      </c>
      <c r="I127" s="122" t="s">
        <v>356</v>
      </c>
      <c r="J127" s="127" t="s">
        <v>356</v>
      </c>
    </row>
    <row r="128" spans="2:10" x14ac:dyDescent="0.3">
      <c r="B128" s="120" t="s">
        <v>19</v>
      </c>
      <c r="C128" s="120" t="s">
        <v>235</v>
      </c>
      <c r="D128" s="120" t="s">
        <v>337</v>
      </c>
      <c r="E128" s="126">
        <v>175820</v>
      </c>
      <c r="F128" s="122">
        <v>197941</v>
      </c>
      <c r="G128" s="122">
        <v>258525</v>
      </c>
      <c r="H128" s="122">
        <v>261772</v>
      </c>
      <c r="I128" s="122">
        <v>210470</v>
      </c>
      <c r="J128" s="127">
        <v>186647</v>
      </c>
    </row>
    <row r="129" spans="2:10" x14ac:dyDescent="0.3">
      <c r="B129" s="133" t="s">
        <v>19</v>
      </c>
      <c r="C129" s="133" t="s">
        <v>236</v>
      </c>
      <c r="D129" s="133" t="s">
        <v>237</v>
      </c>
      <c r="E129" s="126">
        <v>54983</v>
      </c>
      <c r="F129" s="122">
        <v>44947</v>
      </c>
      <c r="G129" s="122">
        <v>43412</v>
      </c>
      <c r="H129" s="122">
        <v>37537</v>
      </c>
      <c r="I129" s="122">
        <v>32540</v>
      </c>
      <c r="J129" s="127">
        <v>36661</v>
      </c>
    </row>
    <row r="130" spans="2:10" x14ac:dyDescent="0.3">
      <c r="B130" s="133" t="s">
        <v>19</v>
      </c>
      <c r="C130" s="133" t="s">
        <v>238</v>
      </c>
      <c r="D130" s="133" t="s">
        <v>239</v>
      </c>
      <c r="E130" s="126">
        <v>73831</v>
      </c>
      <c r="F130" s="122">
        <v>80278</v>
      </c>
      <c r="G130" s="122">
        <v>60022</v>
      </c>
      <c r="H130" s="122">
        <v>55838</v>
      </c>
      <c r="I130" s="122">
        <v>49690</v>
      </c>
      <c r="J130" s="127">
        <v>43992</v>
      </c>
    </row>
    <row r="131" spans="2:10" x14ac:dyDescent="0.3">
      <c r="B131" s="133" t="s">
        <v>19</v>
      </c>
      <c r="C131" s="133" t="s">
        <v>242</v>
      </c>
      <c r="D131" s="133" t="s">
        <v>243</v>
      </c>
      <c r="E131" s="126">
        <v>43545</v>
      </c>
      <c r="F131" s="122">
        <v>35266</v>
      </c>
      <c r="G131" s="122">
        <v>36275</v>
      </c>
      <c r="H131" s="122">
        <v>36903</v>
      </c>
      <c r="I131" s="122">
        <v>33624</v>
      </c>
      <c r="J131" s="127">
        <v>29173</v>
      </c>
    </row>
    <row r="132" spans="2:10" x14ac:dyDescent="0.3">
      <c r="B132" s="133" t="s">
        <v>19</v>
      </c>
      <c r="C132" s="133" t="s">
        <v>338</v>
      </c>
      <c r="D132" s="133" t="s">
        <v>339</v>
      </c>
      <c r="E132" s="126" t="s">
        <v>356</v>
      </c>
      <c r="F132" s="122" t="s">
        <v>356</v>
      </c>
      <c r="G132" s="122" t="s">
        <v>356</v>
      </c>
      <c r="H132" s="122" t="s">
        <v>356</v>
      </c>
      <c r="I132" s="122" t="s">
        <v>356</v>
      </c>
      <c r="J132" s="127" t="s">
        <v>356</v>
      </c>
    </row>
    <row r="133" spans="2:10" x14ac:dyDescent="0.3">
      <c r="B133" s="133" t="s">
        <v>19</v>
      </c>
      <c r="C133" s="133" t="s">
        <v>244</v>
      </c>
      <c r="D133" s="133" t="s">
        <v>245</v>
      </c>
      <c r="E133" s="126">
        <v>29933</v>
      </c>
      <c r="F133" s="122">
        <v>31293</v>
      </c>
      <c r="G133" s="122">
        <v>30717</v>
      </c>
      <c r="H133" s="122">
        <v>32872</v>
      </c>
      <c r="I133" s="122">
        <v>32131</v>
      </c>
      <c r="J133" s="127">
        <v>25511</v>
      </c>
    </row>
    <row r="134" spans="2:10" x14ac:dyDescent="0.3">
      <c r="B134" s="133" t="s">
        <v>19</v>
      </c>
      <c r="C134" s="133" t="s">
        <v>246</v>
      </c>
      <c r="D134" s="133" t="s">
        <v>247</v>
      </c>
      <c r="E134" s="126">
        <v>811189</v>
      </c>
      <c r="F134" s="122">
        <v>803974</v>
      </c>
      <c r="G134" s="122">
        <v>635997</v>
      </c>
      <c r="H134" s="122">
        <v>1468429</v>
      </c>
      <c r="I134" s="122">
        <v>790197</v>
      </c>
      <c r="J134" s="127">
        <v>137282</v>
      </c>
    </row>
    <row r="135" spans="2:10" x14ac:dyDescent="0.3">
      <c r="B135" s="133" t="s">
        <v>19</v>
      </c>
      <c r="C135" s="133" t="s">
        <v>248</v>
      </c>
      <c r="D135" s="133" t="s">
        <v>249</v>
      </c>
      <c r="E135" s="126">
        <v>174698</v>
      </c>
      <c r="F135" s="122">
        <v>177668</v>
      </c>
      <c r="G135" s="122">
        <v>173745</v>
      </c>
      <c r="H135" s="122">
        <v>161540</v>
      </c>
      <c r="I135" s="122">
        <v>2874</v>
      </c>
      <c r="J135" s="127">
        <v>0</v>
      </c>
    </row>
    <row r="136" spans="2:10" x14ac:dyDescent="0.3">
      <c r="B136" s="133" t="s">
        <v>19</v>
      </c>
      <c r="C136" s="133" t="s">
        <v>250</v>
      </c>
      <c r="D136" s="133" t="s">
        <v>340</v>
      </c>
      <c r="E136" s="126">
        <v>61994</v>
      </c>
      <c r="F136" s="122">
        <v>43432</v>
      </c>
      <c r="G136" s="122">
        <v>45072</v>
      </c>
      <c r="H136" s="122">
        <v>10345</v>
      </c>
      <c r="I136" s="122">
        <v>0</v>
      </c>
      <c r="J136" s="127">
        <v>0</v>
      </c>
    </row>
    <row r="137" spans="2:10" x14ac:dyDescent="0.3">
      <c r="B137" s="133" t="s">
        <v>19</v>
      </c>
      <c r="C137" s="133" t="s">
        <v>251</v>
      </c>
      <c r="D137" s="133" t="s">
        <v>252</v>
      </c>
      <c r="E137" s="126">
        <v>70461</v>
      </c>
      <c r="F137" s="122">
        <v>62623</v>
      </c>
      <c r="G137" s="122">
        <v>54900</v>
      </c>
      <c r="H137" s="122">
        <v>28860</v>
      </c>
      <c r="I137" s="122">
        <v>25060</v>
      </c>
      <c r="J137" s="127">
        <v>17286</v>
      </c>
    </row>
    <row r="138" spans="2:10" x14ac:dyDescent="0.3">
      <c r="B138" s="133" t="s">
        <v>19</v>
      </c>
      <c r="C138" s="133" t="s">
        <v>341</v>
      </c>
      <c r="D138" s="133" t="s">
        <v>342</v>
      </c>
      <c r="E138" s="126" t="s">
        <v>356</v>
      </c>
      <c r="F138" s="122" t="s">
        <v>356</v>
      </c>
      <c r="G138" s="122" t="s">
        <v>356</v>
      </c>
      <c r="H138" s="122" t="s">
        <v>356</v>
      </c>
      <c r="I138" s="122" t="s">
        <v>356</v>
      </c>
      <c r="J138" s="127" t="s">
        <v>356</v>
      </c>
    </row>
    <row r="139" spans="2:10" x14ac:dyDescent="0.3">
      <c r="B139" s="133" t="s">
        <v>19</v>
      </c>
      <c r="C139" s="133" t="s">
        <v>255</v>
      </c>
      <c r="D139" s="133" t="s">
        <v>256</v>
      </c>
      <c r="E139" s="126" t="s">
        <v>356</v>
      </c>
      <c r="F139" s="122" t="s">
        <v>356</v>
      </c>
      <c r="G139" s="122" t="s">
        <v>356</v>
      </c>
      <c r="H139" s="122" t="s">
        <v>356</v>
      </c>
      <c r="I139" s="122" t="s">
        <v>356</v>
      </c>
      <c r="J139" s="127" t="s">
        <v>356</v>
      </c>
    </row>
    <row r="140" spans="2:10" x14ac:dyDescent="0.3">
      <c r="B140" s="133" t="s">
        <v>19</v>
      </c>
      <c r="C140" s="133" t="s">
        <v>343</v>
      </c>
      <c r="D140" s="133" t="s">
        <v>344</v>
      </c>
      <c r="E140" s="126" t="s">
        <v>356</v>
      </c>
      <c r="F140" s="122" t="s">
        <v>356</v>
      </c>
      <c r="G140" s="122" t="s">
        <v>356</v>
      </c>
      <c r="H140" s="122" t="s">
        <v>356</v>
      </c>
      <c r="I140" s="122" t="s">
        <v>356</v>
      </c>
      <c r="J140" s="127" t="s">
        <v>356</v>
      </c>
    </row>
    <row r="141" spans="2:10" x14ac:dyDescent="0.3">
      <c r="B141" s="133" t="s">
        <v>19</v>
      </c>
      <c r="C141" s="133" t="s">
        <v>345</v>
      </c>
      <c r="D141" s="133" t="s">
        <v>346</v>
      </c>
      <c r="E141" s="126" t="s">
        <v>356</v>
      </c>
      <c r="F141" s="122" t="s">
        <v>356</v>
      </c>
      <c r="G141" s="122" t="s">
        <v>356</v>
      </c>
      <c r="H141" s="122" t="s">
        <v>356</v>
      </c>
      <c r="I141" s="122" t="s">
        <v>356</v>
      </c>
      <c r="J141" s="127" t="s">
        <v>356</v>
      </c>
    </row>
    <row r="142" spans="2:10" x14ac:dyDescent="0.3">
      <c r="B142" s="133" t="s">
        <v>19</v>
      </c>
      <c r="C142" s="133" t="s">
        <v>347</v>
      </c>
      <c r="D142" s="133" t="s">
        <v>348</v>
      </c>
      <c r="E142" s="126" t="s">
        <v>356</v>
      </c>
      <c r="F142" s="122" t="s">
        <v>356</v>
      </c>
      <c r="G142" s="122" t="s">
        <v>356</v>
      </c>
      <c r="H142" s="122" t="s">
        <v>356</v>
      </c>
      <c r="I142" s="122" t="s">
        <v>356</v>
      </c>
      <c r="J142" s="127" t="s">
        <v>356</v>
      </c>
    </row>
    <row r="143" spans="2:10" x14ac:dyDescent="0.3">
      <c r="B143" s="133" t="s">
        <v>19</v>
      </c>
      <c r="C143" s="133" t="s">
        <v>259</v>
      </c>
      <c r="D143" s="133" t="s">
        <v>260</v>
      </c>
      <c r="E143" s="126">
        <v>57464</v>
      </c>
      <c r="F143" s="122">
        <v>56087</v>
      </c>
      <c r="G143" s="122">
        <v>56321</v>
      </c>
      <c r="H143" s="122">
        <v>56092</v>
      </c>
      <c r="I143" s="122">
        <v>59762</v>
      </c>
      <c r="J143" s="127">
        <v>61914</v>
      </c>
    </row>
    <row r="144" spans="2:10" x14ac:dyDescent="0.3">
      <c r="B144" s="133" t="s">
        <v>19</v>
      </c>
      <c r="C144" s="133" t="s">
        <v>349</v>
      </c>
      <c r="D144" s="133" t="s">
        <v>350</v>
      </c>
      <c r="E144" s="126" t="s">
        <v>356</v>
      </c>
      <c r="F144" s="122" t="s">
        <v>356</v>
      </c>
      <c r="G144" s="122" t="s">
        <v>356</v>
      </c>
      <c r="H144" s="122" t="s">
        <v>356</v>
      </c>
      <c r="I144" s="122" t="s">
        <v>356</v>
      </c>
      <c r="J144" s="127" t="s">
        <v>356</v>
      </c>
    </row>
    <row r="145" spans="2:10" x14ac:dyDescent="0.3">
      <c r="B145" s="133" t="s">
        <v>19</v>
      </c>
      <c r="C145" s="133" t="s">
        <v>351</v>
      </c>
      <c r="D145" s="133" t="s">
        <v>352</v>
      </c>
      <c r="E145" s="126" t="s">
        <v>356</v>
      </c>
      <c r="F145" s="122" t="s">
        <v>356</v>
      </c>
      <c r="G145" s="122" t="s">
        <v>356</v>
      </c>
      <c r="H145" s="122" t="s">
        <v>356</v>
      </c>
      <c r="I145" s="122" t="s">
        <v>356</v>
      </c>
      <c r="J145" s="127" t="s">
        <v>356</v>
      </c>
    </row>
    <row r="146" spans="2:10" x14ac:dyDescent="0.3">
      <c r="B146" s="133" t="s">
        <v>19</v>
      </c>
      <c r="C146" s="133" t="s">
        <v>353</v>
      </c>
      <c r="D146" s="133" t="s">
        <v>354</v>
      </c>
      <c r="E146" s="126" t="s">
        <v>356</v>
      </c>
      <c r="F146" s="122" t="s">
        <v>356</v>
      </c>
      <c r="G146" s="122" t="s">
        <v>356</v>
      </c>
      <c r="H146" s="122" t="s">
        <v>356</v>
      </c>
      <c r="I146" s="122" t="s">
        <v>356</v>
      </c>
      <c r="J146" s="127" t="s">
        <v>356</v>
      </c>
    </row>
    <row r="147" spans="2:10" x14ac:dyDescent="0.3">
      <c r="B147" s="133" t="s">
        <v>357</v>
      </c>
      <c r="C147" s="133" t="s">
        <v>231</v>
      </c>
      <c r="D147" s="133" t="s">
        <v>232</v>
      </c>
      <c r="E147" s="126">
        <v>277987</v>
      </c>
      <c r="F147" s="122">
        <v>299351</v>
      </c>
      <c r="G147" s="122">
        <v>277987</v>
      </c>
      <c r="H147" s="122">
        <v>274033</v>
      </c>
      <c r="I147" s="122">
        <v>267137</v>
      </c>
      <c r="J147" s="127">
        <v>276569</v>
      </c>
    </row>
    <row r="148" spans="2:10" x14ac:dyDescent="0.3">
      <c r="B148" s="133" t="s">
        <v>357</v>
      </c>
      <c r="C148" s="120" t="s">
        <v>57</v>
      </c>
      <c r="D148" s="120" t="s">
        <v>58</v>
      </c>
      <c r="E148" s="126">
        <v>63868</v>
      </c>
      <c r="F148" s="122">
        <v>75931</v>
      </c>
      <c r="G148" s="122">
        <v>88890</v>
      </c>
      <c r="H148" s="122">
        <v>84863</v>
      </c>
      <c r="I148" s="122">
        <v>79837</v>
      </c>
      <c r="J148" s="127">
        <v>58875</v>
      </c>
    </row>
    <row r="149" spans="2:10" x14ac:dyDescent="0.3">
      <c r="B149" s="133" t="s">
        <v>357</v>
      </c>
      <c r="C149" s="133" t="s">
        <v>262</v>
      </c>
      <c r="D149" s="133" t="s">
        <v>263</v>
      </c>
      <c r="E149" s="126">
        <v>1175163</v>
      </c>
      <c r="F149" s="122">
        <v>530437</v>
      </c>
      <c r="G149" s="122">
        <v>832335</v>
      </c>
      <c r="H149" s="122">
        <v>541768</v>
      </c>
      <c r="I149" s="122">
        <v>676536</v>
      </c>
      <c r="J149" s="127">
        <v>505827</v>
      </c>
    </row>
    <row r="150" spans="2:10" x14ac:dyDescent="0.3">
      <c r="B150" s="133" t="s">
        <v>357</v>
      </c>
      <c r="C150" s="120" t="s">
        <v>233</v>
      </c>
      <c r="D150" s="120" t="s">
        <v>234</v>
      </c>
      <c r="E150" s="126">
        <v>42545</v>
      </c>
      <c r="F150" s="122">
        <v>11101</v>
      </c>
      <c r="G150" s="122">
        <v>81135</v>
      </c>
      <c r="H150" s="122">
        <v>47068</v>
      </c>
      <c r="I150" s="122">
        <v>52250</v>
      </c>
      <c r="J150" s="127">
        <v>37084</v>
      </c>
    </row>
    <row r="151" spans="2:10" x14ac:dyDescent="0.3">
      <c r="B151" s="133" t="s">
        <v>357</v>
      </c>
      <c r="C151" s="120" t="s">
        <v>182</v>
      </c>
      <c r="D151" s="120" t="s">
        <v>183</v>
      </c>
      <c r="E151" s="126">
        <v>137185</v>
      </c>
      <c r="F151" s="122">
        <v>147778</v>
      </c>
      <c r="G151" s="122">
        <v>145872</v>
      </c>
      <c r="H151" s="122">
        <v>63050</v>
      </c>
      <c r="I151" s="122">
        <v>45880</v>
      </c>
      <c r="J151" s="127">
        <v>135223</v>
      </c>
    </row>
    <row r="152" spans="2:10" x14ac:dyDescent="0.3">
      <c r="B152" s="133" t="s">
        <v>357</v>
      </c>
      <c r="C152" s="133" t="s">
        <v>59</v>
      </c>
      <c r="D152" s="133" t="s">
        <v>60</v>
      </c>
      <c r="E152" s="126">
        <v>158932</v>
      </c>
      <c r="F152" s="122">
        <v>158566</v>
      </c>
      <c r="G152" s="122">
        <v>133711</v>
      </c>
      <c r="H152" s="122">
        <v>10947</v>
      </c>
      <c r="I152" s="122">
        <v>128863</v>
      </c>
      <c r="J152" s="127">
        <v>134508</v>
      </c>
    </row>
    <row r="153" spans="2:10" x14ac:dyDescent="0.3">
      <c r="B153" s="133" t="s">
        <v>357</v>
      </c>
      <c r="C153" s="133" t="s">
        <v>188</v>
      </c>
      <c r="D153" s="133" t="s">
        <v>189</v>
      </c>
      <c r="E153" s="126">
        <v>422338</v>
      </c>
      <c r="F153" s="122">
        <v>444813</v>
      </c>
      <c r="G153" s="122">
        <v>296774</v>
      </c>
      <c r="H153" s="122">
        <v>258819</v>
      </c>
      <c r="I153" s="122">
        <v>330873</v>
      </c>
      <c r="J153" s="127">
        <v>307866</v>
      </c>
    </row>
    <row r="154" spans="2:10" x14ac:dyDescent="0.3">
      <c r="B154" s="133" t="s">
        <v>357</v>
      </c>
      <c r="C154" s="133" t="s">
        <v>77</v>
      </c>
      <c r="D154" s="133" t="s">
        <v>78</v>
      </c>
      <c r="E154" s="126">
        <v>14174</v>
      </c>
      <c r="F154" s="122">
        <v>16559</v>
      </c>
      <c r="G154" s="122">
        <v>15510</v>
      </c>
      <c r="H154" s="122">
        <v>12637</v>
      </c>
      <c r="I154" s="122">
        <v>12888</v>
      </c>
      <c r="J154" s="127">
        <v>13800</v>
      </c>
    </row>
    <row r="155" spans="2:10" x14ac:dyDescent="0.3">
      <c r="B155" s="133" t="s">
        <v>357</v>
      </c>
      <c r="C155" s="133" t="s">
        <v>240</v>
      </c>
      <c r="D155" s="133" t="s">
        <v>241</v>
      </c>
      <c r="E155" s="126">
        <v>33406</v>
      </c>
      <c r="F155" s="122">
        <v>33171</v>
      </c>
      <c r="G155" s="122">
        <v>32205</v>
      </c>
      <c r="H155" s="122">
        <v>29061</v>
      </c>
      <c r="I155" s="122">
        <v>27165</v>
      </c>
      <c r="J155" s="127">
        <v>20019</v>
      </c>
    </row>
    <row r="156" spans="2:10" x14ac:dyDescent="0.3">
      <c r="B156" s="133" t="s">
        <v>357</v>
      </c>
      <c r="C156" s="133" t="s">
        <v>264</v>
      </c>
      <c r="D156" s="133" t="s">
        <v>265</v>
      </c>
      <c r="E156" s="126">
        <v>533131</v>
      </c>
      <c r="F156" s="122">
        <v>452544</v>
      </c>
      <c r="G156" s="122">
        <v>399724</v>
      </c>
      <c r="H156" s="122">
        <v>738958</v>
      </c>
      <c r="I156" s="122">
        <v>401210</v>
      </c>
      <c r="J156" s="127">
        <v>347452</v>
      </c>
    </row>
    <row r="157" spans="2:10" x14ac:dyDescent="0.3">
      <c r="B157" s="133" t="s">
        <v>357</v>
      </c>
      <c r="C157" s="133" t="s">
        <v>253</v>
      </c>
      <c r="D157" s="133" t="s">
        <v>254</v>
      </c>
      <c r="E157" s="126">
        <v>25206</v>
      </c>
      <c r="F157" s="122">
        <v>26475</v>
      </c>
      <c r="G157" s="122">
        <v>27738</v>
      </c>
      <c r="H157" s="122">
        <v>24976</v>
      </c>
      <c r="I157" s="122">
        <v>22576</v>
      </c>
      <c r="J157" s="127">
        <v>4874</v>
      </c>
    </row>
    <row r="158" spans="2:10" x14ac:dyDescent="0.3">
      <c r="B158" s="133" t="s">
        <v>357</v>
      </c>
      <c r="C158" s="120" t="s">
        <v>121</v>
      </c>
      <c r="D158" s="120" t="s">
        <v>122</v>
      </c>
      <c r="E158" s="126" t="s">
        <v>356</v>
      </c>
      <c r="F158" s="122" t="s">
        <v>356</v>
      </c>
      <c r="G158" s="122" t="s">
        <v>356</v>
      </c>
      <c r="H158" s="122" t="s">
        <v>356</v>
      </c>
      <c r="I158" s="122" t="s">
        <v>356</v>
      </c>
      <c r="J158" s="127" t="s">
        <v>356</v>
      </c>
    </row>
    <row r="159" spans="2:10" x14ac:dyDescent="0.3">
      <c r="B159" s="133" t="s">
        <v>357</v>
      </c>
      <c r="C159" s="133" t="s">
        <v>125</v>
      </c>
      <c r="D159" s="133" t="s">
        <v>355</v>
      </c>
      <c r="E159" s="139">
        <v>21185</v>
      </c>
      <c r="F159" s="140">
        <v>21310</v>
      </c>
      <c r="G159" s="140">
        <v>19964</v>
      </c>
      <c r="H159" s="140">
        <v>19049</v>
      </c>
      <c r="I159" s="140">
        <v>17045</v>
      </c>
      <c r="J159" s="141">
        <v>15497</v>
      </c>
    </row>
    <row r="160" spans="2:10" x14ac:dyDescent="0.3">
      <c r="B160" s="133" t="s">
        <v>357</v>
      </c>
      <c r="C160" s="133" t="s">
        <v>257</v>
      </c>
      <c r="D160" s="133" t="s">
        <v>258</v>
      </c>
      <c r="E160" s="126">
        <v>40406</v>
      </c>
      <c r="F160" s="122">
        <v>39562</v>
      </c>
      <c r="G160" s="122">
        <v>39645</v>
      </c>
      <c r="H160" s="122">
        <v>59983</v>
      </c>
      <c r="I160" s="122">
        <v>38750</v>
      </c>
      <c r="J160" s="127">
        <v>27041</v>
      </c>
    </row>
    <row r="161" spans="2:10" ht="15" thickBot="1" x14ac:dyDescent="0.35">
      <c r="B161" s="133" t="s">
        <v>357</v>
      </c>
      <c r="C161" s="120" t="s">
        <v>130</v>
      </c>
      <c r="D161" s="120" t="s">
        <v>131</v>
      </c>
      <c r="E161" s="139">
        <v>21641</v>
      </c>
      <c r="F161" s="140">
        <v>17040</v>
      </c>
      <c r="G161" s="140">
        <v>20138</v>
      </c>
      <c r="H161" s="140">
        <v>14996</v>
      </c>
      <c r="I161" s="140">
        <v>14615</v>
      </c>
      <c r="J161" s="141" t="s">
        <v>356</v>
      </c>
    </row>
    <row r="162" spans="2:10" x14ac:dyDescent="0.3">
      <c r="E162" s="119"/>
      <c r="F162" s="119"/>
      <c r="G162" s="119"/>
      <c r="H162" s="119"/>
      <c r="I162" s="119"/>
      <c r="J162" s="119"/>
    </row>
  </sheetData>
  <sheetProtection algorithmName="SHA-512" hashValue="F/8nAoTgjWkkFF2aL0Z//2nLQESlXm6muhiaz1+C6o9W9wqu+40YYScbDGsLeBy4coH+DMhx25SQISu6IB+w/Q==" saltValue="3PoUAr1Vnm67IhV72T505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162"/>
  <sheetViews>
    <sheetView workbookViewId="0"/>
  </sheetViews>
  <sheetFormatPr defaultRowHeight="14.4" x14ac:dyDescent="0.3"/>
  <cols>
    <col min="4" max="4" width="48.5546875" bestFit="1" customWidth="1"/>
    <col min="5" max="5" width="13.88671875" bestFit="1" customWidth="1"/>
    <col min="6" max="6" width="13.33203125" customWidth="1"/>
    <col min="7" max="7" width="14.109375" customWidth="1"/>
    <col min="8" max="8" width="13.6640625" customWidth="1"/>
    <col min="9" max="9" width="14.44140625" customWidth="1"/>
    <col min="10" max="10" width="15.6640625" customWidth="1"/>
    <col min="11" max="11" width="18.88671875" bestFit="1" customWidth="1"/>
    <col min="12" max="12" width="15.6640625" customWidth="1"/>
    <col min="16" max="16" width="17.5546875" customWidth="1"/>
    <col min="17" max="17" width="17.33203125" customWidth="1"/>
    <col min="18" max="18" width="19" customWidth="1"/>
  </cols>
  <sheetData>
    <row r="1" spans="1:18" x14ac:dyDescent="0.3">
      <c r="A1" s="39" t="s">
        <v>277</v>
      </c>
      <c r="B1" s="17"/>
      <c r="C1" s="17"/>
      <c r="D1" s="17"/>
      <c r="E1" s="17"/>
      <c r="F1" s="17"/>
      <c r="G1" s="17"/>
      <c r="H1" s="17"/>
      <c r="I1" s="17"/>
      <c r="J1" s="17"/>
    </row>
    <row r="3" spans="1:18" ht="15" thickBot="1" x14ac:dyDescent="0.35">
      <c r="A3" s="17"/>
      <c r="B3" s="136" t="s">
        <v>1</v>
      </c>
      <c r="C3" s="137" t="s">
        <v>2</v>
      </c>
      <c r="D3" s="137" t="s">
        <v>267</v>
      </c>
      <c r="E3" s="18"/>
      <c r="F3" s="39" t="s">
        <v>278</v>
      </c>
      <c r="G3" s="18"/>
      <c r="H3" s="17"/>
      <c r="I3" s="17"/>
      <c r="J3" s="17"/>
    </row>
    <row r="4" spans="1:18" ht="15" thickBot="1" x14ac:dyDescent="0.35">
      <c r="A4" s="17"/>
      <c r="B4" s="136"/>
      <c r="C4" s="136"/>
      <c r="D4" s="136"/>
      <c r="E4" s="68" t="s">
        <v>5</v>
      </c>
      <c r="F4" s="68" t="s">
        <v>6</v>
      </c>
      <c r="G4" s="68" t="s">
        <v>7</v>
      </c>
      <c r="H4" s="70" t="s">
        <v>8</v>
      </c>
      <c r="I4" s="70" t="s">
        <v>9</v>
      </c>
      <c r="J4" s="70" t="s">
        <v>289</v>
      </c>
      <c r="K4" s="67" t="s">
        <v>10</v>
      </c>
      <c r="L4" s="20" t="s">
        <v>295</v>
      </c>
      <c r="N4" s="16"/>
      <c r="O4" s="15"/>
      <c r="P4" s="86" t="s">
        <v>9</v>
      </c>
      <c r="Q4" s="21" t="s">
        <v>289</v>
      </c>
      <c r="R4" s="71" t="s">
        <v>295</v>
      </c>
    </row>
    <row r="5" spans="1:18" x14ac:dyDescent="0.3">
      <c r="A5" s="17"/>
      <c r="B5" s="143" t="s">
        <v>11</v>
      </c>
      <c r="C5" s="143" t="s">
        <v>12</v>
      </c>
      <c r="D5" s="143" t="s">
        <v>13</v>
      </c>
      <c r="E5" s="87" t="s">
        <v>356</v>
      </c>
      <c r="F5" s="87" t="s">
        <v>356</v>
      </c>
      <c r="G5" s="87" t="s">
        <v>356</v>
      </c>
      <c r="H5" s="87" t="s">
        <v>356</v>
      </c>
      <c r="I5" s="87" t="s">
        <v>356</v>
      </c>
      <c r="J5" s="112" t="s">
        <v>356</v>
      </c>
      <c r="K5" s="129">
        <v>1.1475638697769721</v>
      </c>
      <c r="L5" s="32" t="str">
        <f>IFERROR((J5*K5),"")</f>
        <v/>
      </c>
      <c r="N5" s="43" t="s">
        <v>11</v>
      </c>
      <c r="O5" s="46"/>
      <c r="P5" s="78">
        <f>SUM(I5:I75)</f>
        <v>3765690.1199999996</v>
      </c>
      <c r="Q5" s="78">
        <f>SUM(J5:J75)</f>
        <v>3756533.2800000003</v>
      </c>
      <c r="R5" s="78">
        <f>SUM(L5:L75)</f>
        <v>4310861.8677427815</v>
      </c>
    </row>
    <row r="6" spans="1:18" x14ac:dyDescent="0.3">
      <c r="A6" s="17"/>
      <c r="B6" s="143" t="s">
        <v>11</v>
      </c>
      <c r="C6" s="143" t="s">
        <v>14</v>
      </c>
      <c r="D6" s="143" t="s">
        <v>15</v>
      </c>
      <c r="E6" s="87">
        <v>862379.75</v>
      </c>
      <c r="F6" s="87">
        <v>940375.71</v>
      </c>
      <c r="G6" s="87">
        <v>261509.94</v>
      </c>
      <c r="H6" s="87">
        <v>623108.15</v>
      </c>
      <c r="I6" s="87">
        <v>939913.89</v>
      </c>
      <c r="J6" s="113">
        <v>966283.88</v>
      </c>
      <c r="K6" s="130">
        <v>1.1475638697769721</v>
      </c>
      <c r="L6" s="32">
        <f t="shared" ref="L6:L49" si="0">IFERROR((J6*K6),"")</f>
        <v>1108872.4686359074</v>
      </c>
      <c r="N6" s="43" t="s">
        <v>16</v>
      </c>
      <c r="O6" s="46"/>
      <c r="P6" s="79">
        <f>SUM(I76:I120)</f>
        <v>15479765.619999997</v>
      </c>
      <c r="Q6" s="79">
        <f>SUM(J76:J120)</f>
        <v>17638870.059999999</v>
      </c>
      <c r="R6" s="79">
        <f>SUM(L76:L120)</f>
        <v>20241729.984546773</v>
      </c>
    </row>
    <row r="7" spans="1:18" x14ac:dyDescent="0.3">
      <c r="A7" s="17"/>
      <c r="B7" s="143" t="s">
        <v>11</v>
      </c>
      <c r="C7" s="143" t="s">
        <v>17</v>
      </c>
      <c r="D7" s="143" t="s">
        <v>18</v>
      </c>
      <c r="E7" s="87" t="s">
        <v>356</v>
      </c>
      <c r="F7" s="87" t="s">
        <v>356</v>
      </c>
      <c r="G7" s="87" t="s">
        <v>356</v>
      </c>
      <c r="H7" s="87" t="s">
        <v>356</v>
      </c>
      <c r="I7" s="87" t="s">
        <v>356</v>
      </c>
      <c r="J7" s="113" t="s">
        <v>356</v>
      </c>
      <c r="K7" s="130">
        <v>1.1475638697769721</v>
      </c>
      <c r="L7" s="32" t="str">
        <f t="shared" si="0"/>
        <v/>
      </c>
      <c r="N7" s="43" t="s">
        <v>19</v>
      </c>
      <c r="O7" s="46"/>
      <c r="P7" s="79">
        <f>SUM(I121:I146)</f>
        <v>3354383.4000000004</v>
      </c>
      <c r="Q7" s="79">
        <f>SUM(J121:J146)</f>
        <v>2867626.07</v>
      </c>
      <c r="R7" s="79">
        <f>SUM(L121:L146)</f>
        <v>3290784.0699625304</v>
      </c>
    </row>
    <row r="8" spans="1:18" ht="15" thickBot="1" x14ac:dyDescent="0.35">
      <c r="B8" s="143" t="s">
        <v>11</v>
      </c>
      <c r="C8" s="143" t="s">
        <v>20</v>
      </c>
      <c r="D8" s="143" t="s">
        <v>21</v>
      </c>
      <c r="E8" s="87" t="s">
        <v>356</v>
      </c>
      <c r="F8" s="87" t="s">
        <v>356</v>
      </c>
      <c r="G8" s="87" t="s">
        <v>356</v>
      </c>
      <c r="H8" s="87" t="s">
        <v>356</v>
      </c>
      <c r="I8" s="87" t="s">
        <v>356</v>
      </c>
      <c r="J8" s="113" t="s">
        <v>356</v>
      </c>
      <c r="K8" s="130">
        <v>1.1475638697769721</v>
      </c>
      <c r="L8" s="32" t="str">
        <f t="shared" si="0"/>
        <v/>
      </c>
      <c r="N8" s="43" t="s">
        <v>357</v>
      </c>
      <c r="O8" s="46"/>
      <c r="P8" s="79">
        <f>SUM(I147:I161)</f>
        <v>12949570.479999999</v>
      </c>
      <c r="Q8" s="79">
        <f>SUM(J147:J161)</f>
        <v>11852648.189999998</v>
      </c>
      <c r="R8" s="79">
        <f>SUM(L147:L161)</f>
        <v>13601670.824021425</v>
      </c>
    </row>
    <row r="9" spans="1:18" ht="15" thickBot="1" x14ac:dyDescent="0.35">
      <c r="B9" s="143" t="s">
        <v>11</v>
      </c>
      <c r="C9" s="143" t="s">
        <v>22</v>
      </c>
      <c r="D9" s="143" t="s">
        <v>23</v>
      </c>
      <c r="E9" s="87" t="s">
        <v>356</v>
      </c>
      <c r="F9" s="87" t="s">
        <v>356</v>
      </c>
      <c r="G9" s="87" t="s">
        <v>356</v>
      </c>
      <c r="H9" s="87" t="s">
        <v>356</v>
      </c>
      <c r="I9" s="87" t="s">
        <v>356</v>
      </c>
      <c r="J9" s="113" t="s">
        <v>356</v>
      </c>
      <c r="K9" s="130">
        <v>1.1475638697769721</v>
      </c>
      <c r="L9" s="32" t="str">
        <f t="shared" si="0"/>
        <v/>
      </c>
      <c r="N9" s="44" t="s">
        <v>24</v>
      </c>
      <c r="O9" s="47"/>
      <c r="P9" s="80">
        <f>SUM(I5:I161)</f>
        <v>35549409.619999997</v>
      </c>
      <c r="Q9" s="80">
        <f>SUM(J5:J161)</f>
        <v>36115677.600000001</v>
      </c>
      <c r="R9" s="77">
        <f>SUM(R5:R8)</f>
        <v>41445046.74627351</v>
      </c>
    </row>
    <row r="10" spans="1:18" x14ac:dyDescent="0.3">
      <c r="B10" s="143" t="s">
        <v>11</v>
      </c>
      <c r="C10" s="143" t="s">
        <v>25</v>
      </c>
      <c r="D10" s="143" t="s">
        <v>26</v>
      </c>
      <c r="E10" s="87">
        <v>531159.77</v>
      </c>
      <c r="F10" s="87">
        <v>528494.81999999995</v>
      </c>
      <c r="G10" s="87">
        <v>49878.36</v>
      </c>
      <c r="H10" s="87">
        <v>311261.75</v>
      </c>
      <c r="I10" s="87">
        <v>395812.67</v>
      </c>
      <c r="J10" s="113">
        <v>617431.15</v>
      </c>
      <c r="K10" s="130">
        <v>1.1475638697769721</v>
      </c>
      <c r="L10" s="32">
        <f t="shared" si="0"/>
        <v>708541.67981484614</v>
      </c>
    </row>
    <row r="11" spans="1:18" x14ac:dyDescent="0.3">
      <c r="B11" s="143" t="s">
        <v>11</v>
      </c>
      <c r="C11" s="143" t="s">
        <v>27</v>
      </c>
      <c r="D11" s="143" t="s">
        <v>28</v>
      </c>
      <c r="E11" s="87" t="s">
        <v>356</v>
      </c>
      <c r="F11" s="87" t="s">
        <v>356</v>
      </c>
      <c r="G11" s="87" t="s">
        <v>356</v>
      </c>
      <c r="H11" s="87" t="s">
        <v>356</v>
      </c>
      <c r="I11" s="87" t="s">
        <v>356</v>
      </c>
      <c r="J11" s="113" t="s">
        <v>356</v>
      </c>
      <c r="K11" s="130">
        <v>1.1475638697769721</v>
      </c>
      <c r="L11" s="32" t="str">
        <f t="shared" si="0"/>
        <v/>
      </c>
    </row>
    <row r="12" spans="1:18" x14ac:dyDescent="0.3">
      <c r="B12" s="143" t="s">
        <v>11</v>
      </c>
      <c r="C12" s="143" t="s">
        <v>29</v>
      </c>
      <c r="D12" s="143" t="s">
        <v>30</v>
      </c>
      <c r="E12" s="87" t="s">
        <v>356</v>
      </c>
      <c r="F12" s="87" t="s">
        <v>356</v>
      </c>
      <c r="G12" s="87" t="s">
        <v>356</v>
      </c>
      <c r="H12" s="87" t="s">
        <v>356</v>
      </c>
      <c r="I12" s="87" t="s">
        <v>356</v>
      </c>
      <c r="J12" s="113" t="s">
        <v>356</v>
      </c>
      <c r="K12" s="130">
        <v>1.1475638697769721</v>
      </c>
      <c r="L12" s="32" t="str">
        <f t="shared" si="0"/>
        <v/>
      </c>
    </row>
    <row r="13" spans="1:18" x14ac:dyDescent="0.3">
      <c r="B13" s="143" t="s">
        <v>11</v>
      </c>
      <c r="C13" s="143" t="s">
        <v>31</v>
      </c>
      <c r="D13" s="143" t="s">
        <v>32</v>
      </c>
      <c r="E13" s="87" t="s">
        <v>356</v>
      </c>
      <c r="F13" s="87" t="s">
        <v>356</v>
      </c>
      <c r="G13" s="87" t="s">
        <v>356</v>
      </c>
      <c r="H13" s="87" t="s">
        <v>356</v>
      </c>
      <c r="I13" s="87" t="s">
        <v>356</v>
      </c>
      <c r="J13" s="113" t="s">
        <v>356</v>
      </c>
      <c r="K13" s="130">
        <v>1.1475638697769721</v>
      </c>
      <c r="L13" s="32" t="str">
        <f t="shared" si="0"/>
        <v/>
      </c>
    </row>
    <row r="14" spans="1:18" x14ac:dyDescent="0.3">
      <c r="B14" s="143" t="s">
        <v>11</v>
      </c>
      <c r="C14" s="143" t="s">
        <v>33</v>
      </c>
      <c r="D14" s="143" t="s">
        <v>34</v>
      </c>
      <c r="E14" s="87" t="s">
        <v>356</v>
      </c>
      <c r="F14" s="87" t="s">
        <v>356</v>
      </c>
      <c r="G14" s="87" t="s">
        <v>356</v>
      </c>
      <c r="H14" s="87" t="s">
        <v>356</v>
      </c>
      <c r="I14" s="87" t="s">
        <v>356</v>
      </c>
      <c r="J14" s="113" t="s">
        <v>356</v>
      </c>
      <c r="K14" s="130">
        <v>1.1475638697769721</v>
      </c>
      <c r="L14" s="32" t="str">
        <f t="shared" si="0"/>
        <v/>
      </c>
    </row>
    <row r="15" spans="1:18" x14ac:dyDescent="0.3">
      <c r="B15" s="143" t="s">
        <v>11</v>
      </c>
      <c r="C15" s="143" t="s">
        <v>35</v>
      </c>
      <c r="D15" s="143" t="s">
        <v>36</v>
      </c>
      <c r="E15" s="87" t="s">
        <v>356</v>
      </c>
      <c r="F15" s="87" t="s">
        <v>356</v>
      </c>
      <c r="G15" s="87" t="s">
        <v>356</v>
      </c>
      <c r="H15" s="87" t="s">
        <v>356</v>
      </c>
      <c r="I15" s="87" t="s">
        <v>356</v>
      </c>
      <c r="J15" s="113" t="s">
        <v>356</v>
      </c>
      <c r="K15" s="130">
        <v>1.1475638697769721</v>
      </c>
      <c r="L15" s="32" t="str">
        <f t="shared" si="0"/>
        <v/>
      </c>
    </row>
    <row r="16" spans="1:18" x14ac:dyDescent="0.3">
      <c r="B16" s="143" t="s">
        <v>11</v>
      </c>
      <c r="C16" s="143" t="s">
        <v>37</v>
      </c>
      <c r="D16" s="143" t="s">
        <v>38</v>
      </c>
      <c r="E16" s="87">
        <v>204058.8</v>
      </c>
      <c r="F16" s="87">
        <v>326393.99</v>
      </c>
      <c r="G16" s="87">
        <v>13461.2</v>
      </c>
      <c r="H16" s="87">
        <v>372153.32</v>
      </c>
      <c r="I16" s="87">
        <v>470094.28</v>
      </c>
      <c r="J16" s="113">
        <v>399979.71</v>
      </c>
      <c r="K16" s="130">
        <v>1.1475638697769721</v>
      </c>
      <c r="L16" s="32">
        <f t="shared" si="0"/>
        <v>459002.2638398711</v>
      </c>
    </row>
    <row r="17" spans="2:12" x14ac:dyDescent="0.3">
      <c r="B17" s="143" t="s">
        <v>11</v>
      </c>
      <c r="C17" s="143" t="s">
        <v>39</v>
      </c>
      <c r="D17" s="143" t="s">
        <v>40</v>
      </c>
      <c r="E17" s="87" t="s">
        <v>356</v>
      </c>
      <c r="F17" s="87" t="s">
        <v>356</v>
      </c>
      <c r="G17" s="87" t="s">
        <v>356</v>
      </c>
      <c r="H17" s="87" t="s">
        <v>356</v>
      </c>
      <c r="I17" s="87" t="s">
        <v>356</v>
      </c>
      <c r="J17" s="113" t="s">
        <v>356</v>
      </c>
      <c r="K17" s="130">
        <v>1.1475638697769721</v>
      </c>
      <c r="L17" s="32" t="str">
        <f t="shared" si="0"/>
        <v/>
      </c>
    </row>
    <row r="18" spans="2:12" x14ac:dyDescent="0.3">
      <c r="B18" s="143" t="s">
        <v>11</v>
      </c>
      <c r="C18" s="143" t="s">
        <v>41</v>
      </c>
      <c r="D18" s="143" t="s">
        <v>42</v>
      </c>
      <c r="E18" s="87" t="s">
        <v>356</v>
      </c>
      <c r="F18" s="87" t="s">
        <v>356</v>
      </c>
      <c r="G18" s="87" t="s">
        <v>356</v>
      </c>
      <c r="H18" s="87" t="s">
        <v>356</v>
      </c>
      <c r="I18" s="87" t="s">
        <v>356</v>
      </c>
      <c r="J18" s="113" t="s">
        <v>356</v>
      </c>
      <c r="K18" s="130">
        <v>1.1475638697769721</v>
      </c>
      <c r="L18" s="32" t="str">
        <f t="shared" si="0"/>
        <v/>
      </c>
    </row>
    <row r="19" spans="2:12" x14ac:dyDescent="0.3">
      <c r="B19" s="143" t="s">
        <v>11</v>
      </c>
      <c r="C19" s="143" t="s">
        <v>43</v>
      </c>
      <c r="D19" s="143" t="s">
        <v>44</v>
      </c>
      <c r="E19" s="87" t="s">
        <v>356</v>
      </c>
      <c r="F19" s="87" t="s">
        <v>356</v>
      </c>
      <c r="G19" s="87" t="s">
        <v>356</v>
      </c>
      <c r="H19" s="87" t="s">
        <v>356</v>
      </c>
      <c r="I19" s="87" t="s">
        <v>356</v>
      </c>
      <c r="J19" s="113" t="s">
        <v>356</v>
      </c>
      <c r="K19" s="130">
        <v>1.1475638697769721</v>
      </c>
      <c r="L19" s="32" t="str">
        <f t="shared" si="0"/>
        <v/>
      </c>
    </row>
    <row r="20" spans="2:12" x14ac:dyDescent="0.3">
      <c r="B20" s="143" t="s">
        <v>11</v>
      </c>
      <c r="C20" s="143" t="s">
        <v>45</v>
      </c>
      <c r="D20" s="143" t="s">
        <v>46</v>
      </c>
      <c r="E20" s="87" t="s">
        <v>356</v>
      </c>
      <c r="F20" s="87" t="s">
        <v>356</v>
      </c>
      <c r="G20" s="87" t="s">
        <v>356</v>
      </c>
      <c r="H20" s="87" t="s">
        <v>356</v>
      </c>
      <c r="I20" s="87" t="s">
        <v>356</v>
      </c>
      <c r="J20" s="113" t="s">
        <v>356</v>
      </c>
      <c r="K20" s="130">
        <v>1.1475638697769721</v>
      </c>
      <c r="L20" s="32" t="str">
        <f t="shared" si="0"/>
        <v/>
      </c>
    </row>
    <row r="21" spans="2:12" x14ac:dyDescent="0.3">
      <c r="B21" s="143" t="s">
        <v>11</v>
      </c>
      <c r="C21" s="143" t="s">
        <v>47</v>
      </c>
      <c r="D21" s="143" t="s">
        <v>48</v>
      </c>
      <c r="E21" s="87" t="s">
        <v>356</v>
      </c>
      <c r="F21" s="87" t="s">
        <v>356</v>
      </c>
      <c r="G21" s="87" t="s">
        <v>356</v>
      </c>
      <c r="H21" s="87" t="s">
        <v>356</v>
      </c>
      <c r="I21" s="87" t="s">
        <v>356</v>
      </c>
      <c r="J21" s="113" t="s">
        <v>356</v>
      </c>
      <c r="K21" s="130">
        <v>1.1475638697769721</v>
      </c>
      <c r="L21" s="32" t="str">
        <f t="shared" si="0"/>
        <v/>
      </c>
    </row>
    <row r="22" spans="2:12" x14ac:dyDescent="0.3">
      <c r="B22" s="143" t="s">
        <v>11</v>
      </c>
      <c r="C22" s="143" t="s">
        <v>49</v>
      </c>
      <c r="D22" s="143" t="s">
        <v>50</v>
      </c>
      <c r="E22" s="87">
        <v>26397.77</v>
      </c>
      <c r="F22" s="87">
        <v>4275.99</v>
      </c>
      <c r="G22" s="87">
        <v>31244.39</v>
      </c>
      <c r="H22" s="87">
        <v>11376.49</v>
      </c>
      <c r="I22" s="87" t="s">
        <v>356</v>
      </c>
      <c r="J22" s="113" t="s">
        <v>356</v>
      </c>
      <c r="K22" s="130">
        <v>1.1475638697769721</v>
      </c>
      <c r="L22" s="32" t="str">
        <f t="shared" si="0"/>
        <v/>
      </c>
    </row>
    <row r="23" spans="2:12" x14ac:dyDescent="0.3">
      <c r="B23" s="143" t="s">
        <v>11</v>
      </c>
      <c r="C23" s="143" t="s">
        <v>51</v>
      </c>
      <c r="D23" s="143" t="s">
        <v>52</v>
      </c>
      <c r="E23" s="87" t="s">
        <v>356</v>
      </c>
      <c r="F23" s="87" t="s">
        <v>356</v>
      </c>
      <c r="G23" s="87" t="s">
        <v>356</v>
      </c>
      <c r="H23" s="87" t="s">
        <v>356</v>
      </c>
      <c r="I23" s="87" t="s">
        <v>356</v>
      </c>
      <c r="J23" s="113" t="s">
        <v>356</v>
      </c>
      <c r="K23" s="130">
        <v>1.1475638697769721</v>
      </c>
      <c r="L23" s="32" t="str">
        <f t="shared" si="0"/>
        <v/>
      </c>
    </row>
    <row r="24" spans="2:12" x14ac:dyDescent="0.3">
      <c r="B24" s="143" t="s">
        <v>11</v>
      </c>
      <c r="C24" s="143" t="s">
        <v>53</v>
      </c>
      <c r="D24" s="143" t="s">
        <v>54</v>
      </c>
      <c r="E24" s="87" t="s">
        <v>356</v>
      </c>
      <c r="F24" s="87" t="s">
        <v>356</v>
      </c>
      <c r="G24" s="87" t="s">
        <v>356</v>
      </c>
      <c r="H24" s="87" t="s">
        <v>356</v>
      </c>
      <c r="I24" s="87" t="s">
        <v>356</v>
      </c>
      <c r="J24" s="113" t="s">
        <v>356</v>
      </c>
      <c r="K24" s="130">
        <v>1.1475638697769721</v>
      </c>
      <c r="L24" s="32" t="str">
        <f t="shared" si="0"/>
        <v/>
      </c>
    </row>
    <row r="25" spans="2:12" x14ac:dyDescent="0.3">
      <c r="B25" s="143" t="s">
        <v>11</v>
      </c>
      <c r="C25" s="143" t="s">
        <v>55</v>
      </c>
      <c r="D25" s="143" t="s">
        <v>56</v>
      </c>
      <c r="E25" s="87" t="s">
        <v>356</v>
      </c>
      <c r="F25" s="87" t="s">
        <v>356</v>
      </c>
      <c r="G25" s="87" t="s">
        <v>356</v>
      </c>
      <c r="H25" s="87" t="s">
        <v>356</v>
      </c>
      <c r="I25" s="87" t="s">
        <v>356</v>
      </c>
      <c r="J25" s="113" t="s">
        <v>356</v>
      </c>
      <c r="K25" s="130">
        <v>1.1475638697769721</v>
      </c>
      <c r="L25" s="32" t="str">
        <f t="shared" si="0"/>
        <v/>
      </c>
    </row>
    <row r="26" spans="2:12" x14ac:dyDescent="0.3">
      <c r="B26" s="143" t="s">
        <v>11</v>
      </c>
      <c r="C26" s="143" t="s">
        <v>61</v>
      </c>
      <c r="D26" s="143" t="s">
        <v>62</v>
      </c>
      <c r="E26" s="87" t="s">
        <v>356</v>
      </c>
      <c r="F26" s="87" t="s">
        <v>356</v>
      </c>
      <c r="G26" s="87" t="s">
        <v>356</v>
      </c>
      <c r="H26" s="87" t="s">
        <v>356</v>
      </c>
      <c r="I26" s="87" t="s">
        <v>356</v>
      </c>
      <c r="J26" s="113" t="s">
        <v>356</v>
      </c>
      <c r="K26" s="130">
        <v>1.1475638697769721</v>
      </c>
      <c r="L26" s="32" t="str">
        <f t="shared" si="0"/>
        <v/>
      </c>
    </row>
    <row r="27" spans="2:12" x14ac:dyDescent="0.3">
      <c r="B27" s="143" t="s">
        <v>11</v>
      </c>
      <c r="C27" s="143" t="s">
        <v>63</v>
      </c>
      <c r="D27" s="143" t="s">
        <v>64</v>
      </c>
      <c r="E27" s="87" t="s">
        <v>356</v>
      </c>
      <c r="F27" s="87" t="s">
        <v>356</v>
      </c>
      <c r="G27" s="87" t="s">
        <v>356</v>
      </c>
      <c r="H27" s="87" t="s">
        <v>356</v>
      </c>
      <c r="I27" s="87" t="s">
        <v>356</v>
      </c>
      <c r="J27" s="113" t="s">
        <v>356</v>
      </c>
      <c r="K27" s="130">
        <v>1.1475638697769721</v>
      </c>
      <c r="L27" s="32" t="str">
        <f t="shared" si="0"/>
        <v/>
      </c>
    </row>
    <row r="28" spans="2:12" x14ac:dyDescent="0.3">
      <c r="B28" s="143" t="s">
        <v>11</v>
      </c>
      <c r="C28" s="143" t="s">
        <v>65</v>
      </c>
      <c r="D28" s="143" t="s">
        <v>66</v>
      </c>
      <c r="E28" s="87" t="s">
        <v>356</v>
      </c>
      <c r="F28" s="87" t="s">
        <v>356</v>
      </c>
      <c r="G28" s="87" t="s">
        <v>356</v>
      </c>
      <c r="H28" s="87" t="s">
        <v>356</v>
      </c>
      <c r="I28" s="87" t="s">
        <v>356</v>
      </c>
      <c r="J28" s="113" t="s">
        <v>356</v>
      </c>
      <c r="K28" s="130">
        <v>1.1475638697769721</v>
      </c>
      <c r="L28" s="32" t="str">
        <f t="shared" si="0"/>
        <v/>
      </c>
    </row>
    <row r="29" spans="2:12" x14ac:dyDescent="0.3">
      <c r="B29" s="143" t="s">
        <v>11</v>
      </c>
      <c r="C29" s="143" t="s">
        <v>67</v>
      </c>
      <c r="D29" s="143" t="s">
        <v>68</v>
      </c>
      <c r="E29" s="87" t="s">
        <v>356</v>
      </c>
      <c r="F29" s="87" t="s">
        <v>356</v>
      </c>
      <c r="G29" s="87" t="s">
        <v>356</v>
      </c>
      <c r="H29" s="87" t="s">
        <v>356</v>
      </c>
      <c r="I29" s="87" t="s">
        <v>356</v>
      </c>
      <c r="J29" s="113" t="s">
        <v>356</v>
      </c>
      <c r="K29" s="130">
        <v>1.1475638697769721</v>
      </c>
      <c r="L29" s="32" t="str">
        <f t="shared" si="0"/>
        <v/>
      </c>
    </row>
    <row r="30" spans="2:12" x14ac:dyDescent="0.3">
      <c r="B30" s="143" t="s">
        <v>11</v>
      </c>
      <c r="C30" s="143" t="s">
        <v>69</v>
      </c>
      <c r="D30" s="143" t="s">
        <v>70</v>
      </c>
      <c r="E30" s="87">
        <v>989098.59</v>
      </c>
      <c r="F30" s="87">
        <v>787999.8</v>
      </c>
      <c r="G30" s="87">
        <v>315643.40999999997</v>
      </c>
      <c r="H30" s="87">
        <v>832651.65</v>
      </c>
      <c r="I30" s="87">
        <v>989524.8</v>
      </c>
      <c r="J30" s="113">
        <v>1015402.94</v>
      </c>
      <c r="K30" s="130">
        <v>1.1475638697769721</v>
      </c>
      <c r="L30" s="32">
        <f t="shared" si="0"/>
        <v>1165239.7272093145</v>
      </c>
    </row>
    <row r="31" spans="2:12" x14ac:dyDescent="0.3">
      <c r="B31" s="143" t="s">
        <v>11</v>
      </c>
      <c r="C31" s="143" t="s">
        <v>71</v>
      </c>
      <c r="D31" s="143" t="s">
        <v>72</v>
      </c>
      <c r="E31" s="87" t="s">
        <v>356</v>
      </c>
      <c r="F31" s="87" t="s">
        <v>356</v>
      </c>
      <c r="G31" s="87" t="s">
        <v>356</v>
      </c>
      <c r="H31" s="87" t="s">
        <v>356</v>
      </c>
      <c r="I31" s="87" t="s">
        <v>356</v>
      </c>
      <c r="J31" s="113" t="s">
        <v>356</v>
      </c>
      <c r="K31" s="130">
        <v>1.1475638697769721</v>
      </c>
      <c r="L31" s="32" t="str">
        <f t="shared" si="0"/>
        <v/>
      </c>
    </row>
    <row r="32" spans="2:12" x14ac:dyDescent="0.3">
      <c r="B32" s="143" t="s">
        <v>11</v>
      </c>
      <c r="C32" s="143" t="s">
        <v>73</v>
      </c>
      <c r="D32" s="143" t="s">
        <v>74</v>
      </c>
      <c r="E32" s="87" t="s">
        <v>356</v>
      </c>
      <c r="F32" s="87" t="s">
        <v>356</v>
      </c>
      <c r="G32" s="87" t="s">
        <v>356</v>
      </c>
      <c r="H32" s="87" t="s">
        <v>356</v>
      </c>
      <c r="I32" s="87" t="s">
        <v>356</v>
      </c>
      <c r="J32" s="113" t="s">
        <v>356</v>
      </c>
      <c r="K32" s="130">
        <v>1.1475638697769721</v>
      </c>
      <c r="L32" s="32" t="str">
        <f t="shared" si="0"/>
        <v/>
      </c>
    </row>
    <row r="33" spans="2:16" x14ac:dyDescent="0.3">
      <c r="B33" s="143" t="s">
        <v>11</v>
      </c>
      <c r="C33" s="143" t="s">
        <v>75</v>
      </c>
      <c r="D33" s="143" t="s">
        <v>76</v>
      </c>
      <c r="E33" s="87" t="s">
        <v>356</v>
      </c>
      <c r="F33" s="87" t="s">
        <v>356</v>
      </c>
      <c r="G33" s="87" t="s">
        <v>356</v>
      </c>
      <c r="H33" s="87" t="s">
        <v>356</v>
      </c>
      <c r="I33" s="87" t="s">
        <v>356</v>
      </c>
      <c r="J33" s="113" t="s">
        <v>356</v>
      </c>
      <c r="K33" s="130">
        <v>1.1475638697769721</v>
      </c>
      <c r="L33" s="32" t="str">
        <f t="shared" si="0"/>
        <v/>
      </c>
    </row>
    <row r="34" spans="2:16" x14ac:dyDescent="0.3">
      <c r="B34" s="143" t="s">
        <v>11</v>
      </c>
      <c r="C34" s="143" t="s">
        <v>79</v>
      </c>
      <c r="D34" s="143" t="s">
        <v>80</v>
      </c>
      <c r="E34" s="87" t="s">
        <v>356</v>
      </c>
      <c r="F34" s="87" t="s">
        <v>356</v>
      </c>
      <c r="G34" s="87" t="s">
        <v>356</v>
      </c>
      <c r="H34" s="87" t="s">
        <v>356</v>
      </c>
      <c r="I34" s="87" t="s">
        <v>356</v>
      </c>
      <c r="J34" s="113" t="s">
        <v>356</v>
      </c>
      <c r="K34" s="130">
        <v>1.1475638697769721</v>
      </c>
      <c r="L34" s="32" t="str">
        <f t="shared" si="0"/>
        <v/>
      </c>
    </row>
    <row r="35" spans="2:16" x14ac:dyDescent="0.3">
      <c r="B35" s="143" t="s">
        <v>11</v>
      </c>
      <c r="C35" s="143" t="s">
        <v>81</v>
      </c>
      <c r="D35" s="143" t="s">
        <v>82</v>
      </c>
      <c r="E35" s="87" t="s">
        <v>356</v>
      </c>
      <c r="F35" s="87" t="s">
        <v>356</v>
      </c>
      <c r="G35" s="87" t="s">
        <v>356</v>
      </c>
      <c r="H35" s="87" t="s">
        <v>356</v>
      </c>
      <c r="I35" s="87" t="s">
        <v>356</v>
      </c>
      <c r="J35" s="113" t="s">
        <v>356</v>
      </c>
      <c r="K35" s="130">
        <v>1.1475638697769721</v>
      </c>
      <c r="L35" s="32" t="str">
        <f t="shared" si="0"/>
        <v/>
      </c>
    </row>
    <row r="36" spans="2:16" x14ac:dyDescent="0.3">
      <c r="B36" s="143" t="s">
        <v>11</v>
      </c>
      <c r="C36" s="143" t="s">
        <v>83</v>
      </c>
      <c r="D36" s="143" t="s">
        <v>84</v>
      </c>
      <c r="E36" s="87">
        <v>761335.08</v>
      </c>
      <c r="F36" s="87">
        <v>794488.7</v>
      </c>
      <c r="G36" s="87">
        <v>80678.210000000006</v>
      </c>
      <c r="H36" s="87">
        <v>586977.68999999994</v>
      </c>
      <c r="I36" s="87">
        <v>876298.99</v>
      </c>
      <c r="J36" s="113">
        <v>684172.45</v>
      </c>
      <c r="K36" s="130">
        <v>1.1475638697769721</v>
      </c>
      <c r="L36" s="32">
        <f t="shared" si="0"/>
        <v>785131.58431679197</v>
      </c>
    </row>
    <row r="37" spans="2:16" x14ac:dyDescent="0.3">
      <c r="B37" s="143" t="s">
        <v>11</v>
      </c>
      <c r="C37" s="143" t="s">
        <v>85</v>
      </c>
      <c r="D37" s="143" t="s">
        <v>86</v>
      </c>
      <c r="E37" s="87" t="s">
        <v>356</v>
      </c>
      <c r="F37" s="87" t="s">
        <v>356</v>
      </c>
      <c r="G37" s="87" t="s">
        <v>356</v>
      </c>
      <c r="H37" s="87" t="s">
        <v>356</v>
      </c>
      <c r="I37" s="87" t="s">
        <v>356</v>
      </c>
      <c r="J37" s="113" t="s">
        <v>356</v>
      </c>
      <c r="K37" s="130">
        <v>1.1475638697769721</v>
      </c>
      <c r="L37" s="32" t="str">
        <f t="shared" si="0"/>
        <v/>
      </c>
      <c r="P37" s="66"/>
    </row>
    <row r="38" spans="2:16" x14ac:dyDescent="0.3">
      <c r="B38" s="143" t="s">
        <v>11</v>
      </c>
      <c r="C38" s="143" t="s">
        <v>87</v>
      </c>
      <c r="D38" s="143" t="s">
        <v>88</v>
      </c>
      <c r="E38" s="87" t="s">
        <v>356</v>
      </c>
      <c r="F38" s="87" t="s">
        <v>356</v>
      </c>
      <c r="G38" s="87" t="s">
        <v>356</v>
      </c>
      <c r="H38" s="87" t="s">
        <v>356</v>
      </c>
      <c r="I38" s="87" t="s">
        <v>356</v>
      </c>
      <c r="J38" s="113" t="s">
        <v>356</v>
      </c>
      <c r="K38" s="130">
        <v>1.1475638697769721</v>
      </c>
      <c r="L38" s="32" t="str">
        <f t="shared" si="0"/>
        <v/>
      </c>
    </row>
    <row r="39" spans="2:16" x14ac:dyDescent="0.3">
      <c r="B39" s="143" t="s">
        <v>11</v>
      </c>
      <c r="C39" s="143" t="s">
        <v>89</v>
      </c>
      <c r="D39" s="143" t="s">
        <v>90</v>
      </c>
      <c r="E39" s="87" t="s">
        <v>356</v>
      </c>
      <c r="F39" s="87" t="s">
        <v>356</v>
      </c>
      <c r="G39" s="87" t="s">
        <v>356</v>
      </c>
      <c r="H39" s="87" t="s">
        <v>356</v>
      </c>
      <c r="I39" s="87" t="s">
        <v>356</v>
      </c>
      <c r="J39" s="113" t="s">
        <v>356</v>
      </c>
      <c r="K39" s="130">
        <v>1.1475638697769721</v>
      </c>
      <c r="L39" s="32" t="str">
        <f t="shared" si="0"/>
        <v/>
      </c>
    </row>
    <row r="40" spans="2:16" x14ac:dyDescent="0.3">
      <c r="B40" s="143" t="s">
        <v>11</v>
      </c>
      <c r="C40" s="143" t="s">
        <v>91</v>
      </c>
      <c r="D40" s="143" t="s">
        <v>92</v>
      </c>
      <c r="E40" s="87" t="s">
        <v>356</v>
      </c>
      <c r="F40" s="87" t="s">
        <v>356</v>
      </c>
      <c r="G40" s="87" t="s">
        <v>356</v>
      </c>
      <c r="H40" s="87" t="s">
        <v>356</v>
      </c>
      <c r="I40" s="87" t="s">
        <v>356</v>
      </c>
      <c r="J40" s="113" t="s">
        <v>356</v>
      </c>
      <c r="K40" s="130">
        <v>1.1475638697769721</v>
      </c>
      <c r="L40" s="32" t="str">
        <f t="shared" si="0"/>
        <v/>
      </c>
    </row>
    <row r="41" spans="2:16" x14ac:dyDescent="0.3">
      <c r="B41" s="143" t="s">
        <v>11</v>
      </c>
      <c r="C41" s="143" t="s">
        <v>93</v>
      </c>
      <c r="D41" s="143" t="s">
        <v>94</v>
      </c>
      <c r="E41" s="87" t="s">
        <v>356</v>
      </c>
      <c r="F41" s="87" t="s">
        <v>356</v>
      </c>
      <c r="G41" s="87" t="s">
        <v>356</v>
      </c>
      <c r="H41" s="87" t="s">
        <v>356</v>
      </c>
      <c r="I41" s="87" t="s">
        <v>356</v>
      </c>
      <c r="J41" s="113" t="s">
        <v>356</v>
      </c>
      <c r="K41" s="130">
        <v>1.1475638697769721</v>
      </c>
      <c r="L41" s="32" t="str">
        <f t="shared" si="0"/>
        <v/>
      </c>
    </row>
    <row r="42" spans="2:16" x14ac:dyDescent="0.3">
      <c r="B42" s="143" t="s">
        <v>11</v>
      </c>
      <c r="C42" s="143" t="s">
        <v>95</v>
      </c>
      <c r="D42" s="143" t="s">
        <v>96</v>
      </c>
      <c r="E42" s="87" t="s">
        <v>356</v>
      </c>
      <c r="F42" s="87" t="s">
        <v>356</v>
      </c>
      <c r="G42" s="87" t="s">
        <v>356</v>
      </c>
      <c r="H42" s="87" t="s">
        <v>356</v>
      </c>
      <c r="I42" s="87" t="s">
        <v>356</v>
      </c>
      <c r="J42" s="113" t="s">
        <v>356</v>
      </c>
      <c r="K42" s="130">
        <v>1.1475638697769721</v>
      </c>
      <c r="L42" s="32" t="str">
        <f t="shared" si="0"/>
        <v/>
      </c>
    </row>
    <row r="43" spans="2:16" x14ac:dyDescent="0.3">
      <c r="B43" s="143" t="s">
        <v>11</v>
      </c>
      <c r="C43" s="143" t="s">
        <v>97</v>
      </c>
      <c r="D43" s="143" t="s">
        <v>98</v>
      </c>
      <c r="E43" s="87" t="s">
        <v>356</v>
      </c>
      <c r="F43" s="87" t="s">
        <v>356</v>
      </c>
      <c r="G43" s="87" t="s">
        <v>356</v>
      </c>
      <c r="H43" s="87" t="s">
        <v>356</v>
      </c>
      <c r="I43" s="87" t="s">
        <v>356</v>
      </c>
      <c r="J43" s="113" t="s">
        <v>356</v>
      </c>
      <c r="K43" s="130">
        <v>1.1475638697769721</v>
      </c>
      <c r="L43" s="32" t="str">
        <f t="shared" si="0"/>
        <v/>
      </c>
    </row>
    <row r="44" spans="2:16" x14ac:dyDescent="0.3">
      <c r="B44" s="143" t="s">
        <v>11</v>
      </c>
      <c r="C44" s="143" t="s">
        <v>99</v>
      </c>
      <c r="D44" s="143" t="s">
        <v>100</v>
      </c>
      <c r="E44" s="87" t="s">
        <v>356</v>
      </c>
      <c r="F44" s="87" t="s">
        <v>356</v>
      </c>
      <c r="G44" s="87" t="s">
        <v>356</v>
      </c>
      <c r="H44" s="87" t="s">
        <v>356</v>
      </c>
      <c r="I44" s="87" t="s">
        <v>356</v>
      </c>
      <c r="J44" s="113" t="s">
        <v>356</v>
      </c>
      <c r="K44" s="130">
        <v>1.1475638697769721</v>
      </c>
      <c r="L44" s="32" t="str">
        <f t="shared" si="0"/>
        <v/>
      </c>
    </row>
    <row r="45" spans="2:16" x14ac:dyDescent="0.3">
      <c r="B45" s="143" t="s">
        <v>11</v>
      </c>
      <c r="C45" s="143" t="s">
        <v>101</v>
      </c>
      <c r="D45" s="143" t="s">
        <v>102</v>
      </c>
      <c r="E45" s="87" t="s">
        <v>356</v>
      </c>
      <c r="F45" s="87" t="s">
        <v>356</v>
      </c>
      <c r="G45" s="87" t="s">
        <v>356</v>
      </c>
      <c r="H45" s="87" t="s">
        <v>356</v>
      </c>
      <c r="I45" s="87" t="s">
        <v>356</v>
      </c>
      <c r="J45" s="113" t="s">
        <v>356</v>
      </c>
      <c r="K45" s="130">
        <v>1.1475638697769721</v>
      </c>
      <c r="L45" s="32" t="str">
        <f t="shared" si="0"/>
        <v/>
      </c>
    </row>
    <row r="46" spans="2:16" x14ac:dyDescent="0.3">
      <c r="B46" s="143" t="s">
        <v>11</v>
      </c>
      <c r="C46" s="143" t="s">
        <v>103</v>
      </c>
      <c r="D46" s="143" t="s">
        <v>104</v>
      </c>
      <c r="E46" s="87">
        <v>141352.49</v>
      </c>
      <c r="F46" s="87">
        <v>229714.96</v>
      </c>
      <c r="G46" s="87">
        <v>14648.05</v>
      </c>
      <c r="H46" s="87">
        <v>133077.75</v>
      </c>
      <c r="I46" s="87">
        <v>87389.28</v>
      </c>
      <c r="J46" s="113">
        <v>35821.22</v>
      </c>
      <c r="K46" s="130">
        <v>1.1475638697769721</v>
      </c>
      <c r="L46" s="32">
        <f t="shared" si="0"/>
        <v>41107.137843332268</v>
      </c>
    </row>
    <row r="47" spans="2:16" x14ac:dyDescent="0.3">
      <c r="B47" s="143" t="s">
        <v>11</v>
      </c>
      <c r="C47" s="143" t="s">
        <v>105</v>
      </c>
      <c r="D47" s="143" t="s">
        <v>106</v>
      </c>
      <c r="E47" s="87" t="s">
        <v>356</v>
      </c>
      <c r="F47" s="87" t="s">
        <v>356</v>
      </c>
      <c r="G47" s="87" t="s">
        <v>356</v>
      </c>
      <c r="H47" s="87" t="s">
        <v>356</v>
      </c>
      <c r="I47" s="87" t="s">
        <v>356</v>
      </c>
      <c r="J47" s="113" t="s">
        <v>356</v>
      </c>
      <c r="K47" s="130">
        <v>1.1475638697769721</v>
      </c>
      <c r="L47" s="32" t="str">
        <f t="shared" si="0"/>
        <v/>
      </c>
    </row>
    <row r="48" spans="2:16" x14ac:dyDescent="0.3">
      <c r="B48" s="143" t="s">
        <v>11</v>
      </c>
      <c r="C48" s="143" t="s">
        <v>107</v>
      </c>
      <c r="D48" s="143" t="s">
        <v>108</v>
      </c>
      <c r="E48" s="87" t="s">
        <v>356</v>
      </c>
      <c r="F48" s="87" t="s">
        <v>356</v>
      </c>
      <c r="G48" s="87" t="s">
        <v>356</v>
      </c>
      <c r="H48" s="87" t="s">
        <v>356</v>
      </c>
      <c r="I48" s="87" t="s">
        <v>356</v>
      </c>
      <c r="J48" s="113" t="s">
        <v>356</v>
      </c>
      <c r="K48" s="130">
        <v>1.1475638697769721</v>
      </c>
      <c r="L48" s="32" t="str">
        <f t="shared" si="0"/>
        <v/>
      </c>
    </row>
    <row r="49" spans="2:12" x14ac:dyDescent="0.3">
      <c r="B49" s="143" t="s">
        <v>11</v>
      </c>
      <c r="C49" s="143" t="s">
        <v>109</v>
      </c>
      <c r="D49" s="143" t="s">
        <v>110</v>
      </c>
      <c r="E49" s="87" t="s">
        <v>356</v>
      </c>
      <c r="F49" s="87" t="s">
        <v>356</v>
      </c>
      <c r="G49" s="87" t="s">
        <v>356</v>
      </c>
      <c r="H49" s="87" t="s">
        <v>356</v>
      </c>
      <c r="I49" s="87" t="s">
        <v>356</v>
      </c>
      <c r="J49" s="113" t="s">
        <v>356</v>
      </c>
      <c r="K49" s="130">
        <v>1.1475638697769721</v>
      </c>
      <c r="L49" s="32" t="str">
        <f t="shared" si="0"/>
        <v/>
      </c>
    </row>
    <row r="50" spans="2:12" x14ac:dyDescent="0.3">
      <c r="B50" s="143" t="s">
        <v>11</v>
      </c>
      <c r="C50" s="143" t="s">
        <v>111</v>
      </c>
      <c r="D50" s="143" t="s">
        <v>112</v>
      </c>
      <c r="E50" s="87" t="s">
        <v>356</v>
      </c>
      <c r="F50" s="87" t="s">
        <v>356</v>
      </c>
      <c r="G50" s="87" t="s">
        <v>356</v>
      </c>
      <c r="H50" s="87" t="s">
        <v>356</v>
      </c>
      <c r="I50" s="87" t="s">
        <v>356</v>
      </c>
      <c r="J50" s="113" t="s">
        <v>356</v>
      </c>
      <c r="K50" s="130">
        <v>1.1475638697769721</v>
      </c>
      <c r="L50" s="32" t="str">
        <f t="shared" ref="L50:L75" si="1">IFERROR((J50*K50),"")</f>
        <v/>
      </c>
    </row>
    <row r="51" spans="2:12" x14ac:dyDescent="0.3">
      <c r="B51" s="143" t="s">
        <v>11</v>
      </c>
      <c r="C51" s="143" t="s">
        <v>298</v>
      </c>
      <c r="D51" s="143" t="s">
        <v>299</v>
      </c>
      <c r="E51" s="87" t="s">
        <v>356</v>
      </c>
      <c r="F51" s="87" t="s">
        <v>356</v>
      </c>
      <c r="G51" s="87" t="s">
        <v>356</v>
      </c>
      <c r="H51" s="87" t="s">
        <v>356</v>
      </c>
      <c r="I51" s="87" t="s">
        <v>356</v>
      </c>
      <c r="J51" s="113" t="s">
        <v>356</v>
      </c>
      <c r="K51" s="130">
        <v>1.1475638697769721</v>
      </c>
      <c r="L51" s="32" t="str">
        <f t="shared" si="1"/>
        <v/>
      </c>
    </row>
    <row r="52" spans="2:12" x14ac:dyDescent="0.3">
      <c r="B52" s="143" t="s">
        <v>11</v>
      </c>
      <c r="C52" s="143" t="s">
        <v>113</v>
      </c>
      <c r="D52" s="143" t="s">
        <v>114</v>
      </c>
      <c r="E52" s="87" t="s">
        <v>356</v>
      </c>
      <c r="F52" s="87" t="s">
        <v>356</v>
      </c>
      <c r="G52" s="87" t="s">
        <v>356</v>
      </c>
      <c r="H52" s="87" t="s">
        <v>356</v>
      </c>
      <c r="I52" s="87" t="s">
        <v>356</v>
      </c>
      <c r="J52" s="113" t="s">
        <v>356</v>
      </c>
      <c r="K52" s="130">
        <v>1.1475638697769721</v>
      </c>
      <c r="L52" s="32" t="str">
        <f t="shared" si="1"/>
        <v/>
      </c>
    </row>
    <row r="53" spans="2:12" x14ac:dyDescent="0.3">
      <c r="B53" s="143" t="s">
        <v>11</v>
      </c>
      <c r="C53" s="143" t="s">
        <v>115</v>
      </c>
      <c r="D53" s="143" t="s">
        <v>116</v>
      </c>
      <c r="E53" s="87" t="s">
        <v>356</v>
      </c>
      <c r="F53" s="87" t="s">
        <v>356</v>
      </c>
      <c r="G53" s="87" t="s">
        <v>356</v>
      </c>
      <c r="H53" s="87" t="s">
        <v>356</v>
      </c>
      <c r="I53" s="87" t="s">
        <v>356</v>
      </c>
      <c r="J53" s="113" t="s">
        <v>356</v>
      </c>
      <c r="K53" s="130">
        <v>1.1475638697769721</v>
      </c>
      <c r="L53" s="32" t="str">
        <f t="shared" si="1"/>
        <v/>
      </c>
    </row>
    <row r="54" spans="2:12" x14ac:dyDescent="0.3">
      <c r="B54" s="143" t="s">
        <v>11</v>
      </c>
      <c r="C54" s="143" t="s">
        <v>117</v>
      </c>
      <c r="D54" s="143" t="s">
        <v>118</v>
      </c>
      <c r="E54" s="87" t="s">
        <v>356</v>
      </c>
      <c r="F54" s="87" t="s">
        <v>356</v>
      </c>
      <c r="G54" s="87" t="s">
        <v>356</v>
      </c>
      <c r="H54" s="87" t="s">
        <v>356</v>
      </c>
      <c r="I54" s="87" t="s">
        <v>356</v>
      </c>
      <c r="J54" s="113" t="s">
        <v>356</v>
      </c>
      <c r="K54" s="130">
        <v>1.1475638697769721</v>
      </c>
      <c r="L54" s="32" t="str">
        <f t="shared" si="1"/>
        <v/>
      </c>
    </row>
    <row r="55" spans="2:12" x14ac:dyDescent="0.3">
      <c r="B55" s="143" t="s">
        <v>11</v>
      </c>
      <c r="C55" s="143" t="s">
        <v>119</v>
      </c>
      <c r="D55" s="143" t="s">
        <v>120</v>
      </c>
      <c r="E55" s="87" t="s">
        <v>356</v>
      </c>
      <c r="F55" s="87" t="s">
        <v>356</v>
      </c>
      <c r="G55" s="87" t="s">
        <v>356</v>
      </c>
      <c r="H55" s="87" t="s">
        <v>356</v>
      </c>
      <c r="I55" s="87" t="s">
        <v>356</v>
      </c>
      <c r="J55" s="113" t="s">
        <v>356</v>
      </c>
      <c r="K55" s="130">
        <v>1.1475638697769721</v>
      </c>
      <c r="L55" s="32" t="str">
        <f t="shared" si="1"/>
        <v/>
      </c>
    </row>
    <row r="56" spans="2:12" x14ac:dyDescent="0.3">
      <c r="B56" s="143" t="s">
        <v>11</v>
      </c>
      <c r="C56" s="143" t="s">
        <v>123</v>
      </c>
      <c r="D56" s="143" t="s">
        <v>124</v>
      </c>
      <c r="E56" s="87" t="s">
        <v>356</v>
      </c>
      <c r="F56" s="87" t="s">
        <v>356</v>
      </c>
      <c r="G56" s="87" t="s">
        <v>356</v>
      </c>
      <c r="H56" s="87" t="s">
        <v>356</v>
      </c>
      <c r="I56" s="87" t="s">
        <v>356</v>
      </c>
      <c r="J56" s="113" t="s">
        <v>356</v>
      </c>
      <c r="K56" s="130">
        <v>1.1475638697769721</v>
      </c>
      <c r="L56" s="32" t="str">
        <f t="shared" si="1"/>
        <v/>
      </c>
    </row>
    <row r="57" spans="2:12" x14ac:dyDescent="0.3">
      <c r="B57" s="143" t="s">
        <v>11</v>
      </c>
      <c r="C57" s="143" t="s">
        <v>300</v>
      </c>
      <c r="D57" s="143" t="s">
        <v>301</v>
      </c>
      <c r="E57" s="87" t="s">
        <v>356</v>
      </c>
      <c r="F57" s="87" t="s">
        <v>356</v>
      </c>
      <c r="G57" s="87" t="s">
        <v>356</v>
      </c>
      <c r="H57" s="87" t="s">
        <v>356</v>
      </c>
      <c r="I57" s="87" t="s">
        <v>356</v>
      </c>
      <c r="J57" s="113" t="s">
        <v>356</v>
      </c>
      <c r="K57" s="130">
        <v>1.1475638697769721</v>
      </c>
      <c r="L57" s="32" t="str">
        <f t="shared" si="1"/>
        <v/>
      </c>
    </row>
    <row r="58" spans="2:12" x14ac:dyDescent="0.3">
      <c r="B58" s="143" t="s">
        <v>11</v>
      </c>
      <c r="C58" s="143" t="s">
        <v>126</v>
      </c>
      <c r="D58" s="143" t="s">
        <v>127</v>
      </c>
      <c r="E58" s="87" t="s">
        <v>356</v>
      </c>
      <c r="F58" s="87" t="s">
        <v>356</v>
      </c>
      <c r="G58" s="87" t="s">
        <v>356</v>
      </c>
      <c r="H58" s="87" t="s">
        <v>356</v>
      </c>
      <c r="I58" s="87" t="s">
        <v>356</v>
      </c>
      <c r="J58" s="113" t="s">
        <v>356</v>
      </c>
      <c r="K58" s="130">
        <v>1.1475638697769721</v>
      </c>
      <c r="L58" s="32" t="str">
        <f t="shared" si="1"/>
        <v/>
      </c>
    </row>
    <row r="59" spans="2:12" x14ac:dyDescent="0.3">
      <c r="B59" s="143" t="s">
        <v>11</v>
      </c>
      <c r="C59" s="143" t="s">
        <v>302</v>
      </c>
      <c r="D59" s="143" t="s">
        <v>303</v>
      </c>
      <c r="E59" s="87" t="s">
        <v>356</v>
      </c>
      <c r="F59" s="87" t="s">
        <v>356</v>
      </c>
      <c r="G59" s="87" t="s">
        <v>356</v>
      </c>
      <c r="H59" s="87" t="s">
        <v>356</v>
      </c>
      <c r="I59" s="87" t="s">
        <v>356</v>
      </c>
      <c r="J59" s="113" t="s">
        <v>356</v>
      </c>
      <c r="K59" s="130">
        <v>1.1475638697769721</v>
      </c>
      <c r="L59" s="32" t="str">
        <f t="shared" si="1"/>
        <v/>
      </c>
    </row>
    <row r="60" spans="2:12" x14ac:dyDescent="0.3">
      <c r="B60" s="143" t="s">
        <v>11</v>
      </c>
      <c r="C60" s="143" t="s">
        <v>128</v>
      </c>
      <c r="D60" s="143" t="s">
        <v>129</v>
      </c>
      <c r="E60" s="87" t="s">
        <v>356</v>
      </c>
      <c r="F60" s="87" t="s">
        <v>356</v>
      </c>
      <c r="G60" s="87" t="s">
        <v>356</v>
      </c>
      <c r="H60" s="87" t="s">
        <v>356</v>
      </c>
      <c r="I60" s="87" t="s">
        <v>356</v>
      </c>
      <c r="J60" s="113" t="s">
        <v>356</v>
      </c>
      <c r="K60" s="130">
        <v>1.1475638697769721</v>
      </c>
      <c r="L60" s="32" t="str">
        <f t="shared" si="1"/>
        <v/>
      </c>
    </row>
    <row r="61" spans="2:12" x14ac:dyDescent="0.3">
      <c r="B61" s="143" t="s">
        <v>11</v>
      </c>
      <c r="C61" s="143" t="s">
        <v>304</v>
      </c>
      <c r="D61" s="143" t="s">
        <v>305</v>
      </c>
      <c r="E61" s="87" t="s">
        <v>356</v>
      </c>
      <c r="F61" s="87" t="s">
        <v>356</v>
      </c>
      <c r="G61" s="87" t="s">
        <v>356</v>
      </c>
      <c r="H61" s="87" t="s">
        <v>356</v>
      </c>
      <c r="I61" s="87" t="s">
        <v>356</v>
      </c>
      <c r="J61" s="113" t="s">
        <v>356</v>
      </c>
      <c r="K61" s="130">
        <v>1.1475638697769721</v>
      </c>
      <c r="L61" s="32" t="str">
        <f t="shared" si="1"/>
        <v/>
      </c>
    </row>
    <row r="62" spans="2:12" x14ac:dyDescent="0.3">
      <c r="B62" s="143" t="s">
        <v>11</v>
      </c>
      <c r="C62" s="143" t="s">
        <v>269</v>
      </c>
      <c r="D62" s="143" t="s">
        <v>270</v>
      </c>
      <c r="E62" s="87" t="s">
        <v>356</v>
      </c>
      <c r="F62" s="87">
        <v>0</v>
      </c>
      <c r="G62" s="87">
        <v>0</v>
      </c>
      <c r="H62" s="87" t="s">
        <v>356</v>
      </c>
      <c r="I62" s="87">
        <v>0</v>
      </c>
      <c r="J62" s="113">
        <v>37441.93</v>
      </c>
      <c r="K62" s="130">
        <v>1.1475638697769721</v>
      </c>
      <c r="L62" s="32">
        <f t="shared" si="1"/>
        <v>42967.006082718508</v>
      </c>
    </row>
    <row r="63" spans="2:12" x14ac:dyDescent="0.3">
      <c r="B63" s="143" t="s">
        <v>11</v>
      </c>
      <c r="C63" s="143" t="s">
        <v>132</v>
      </c>
      <c r="D63" s="143" t="s">
        <v>133</v>
      </c>
      <c r="E63" s="87" t="s">
        <v>356</v>
      </c>
      <c r="F63" s="87" t="s">
        <v>356</v>
      </c>
      <c r="G63" s="87" t="s">
        <v>356</v>
      </c>
      <c r="H63" s="87" t="s">
        <v>356</v>
      </c>
      <c r="I63" s="87" t="s">
        <v>356</v>
      </c>
      <c r="J63" s="113" t="s">
        <v>356</v>
      </c>
      <c r="K63" s="130">
        <v>1.1475638697769721</v>
      </c>
      <c r="L63" s="32" t="str">
        <f t="shared" si="1"/>
        <v/>
      </c>
    </row>
    <row r="64" spans="2:12" x14ac:dyDescent="0.3">
      <c r="B64" s="143" t="s">
        <v>11</v>
      </c>
      <c r="C64" s="143" t="s">
        <v>134</v>
      </c>
      <c r="D64" s="143" t="s">
        <v>135</v>
      </c>
      <c r="E64" s="87" t="s">
        <v>356</v>
      </c>
      <c r="F64" s="87" t="s">
        <v>356</v>
      </c>
      <c r="G64" s="87" t="s">
        <v>356</v>
      </c>
      <c r="H64" s="87" t="s">
        <v>356</v>
      </c>
      <c r="I64" s="87" t="s">
        <v>356</v>
      </c>
      <c r="J64" s="113" t="s">
        <v>356</v>
      </c>
      <c r="K64" s="130">
        <v>1.1475638697769721</v>
      </c>
      <c r="L64" s="32" t="str">
        <f t="shared" si="1"/>
        <v/>
      </c>
    </row>
    <row r="65" spans="2:12" x14ac:dyDescent="0.3">
      <c r="B65" s="143" t="s">
        <v>11</v>
      </c>
      <c r="C65" s="143" t="s">
        <v>136</v>
      </c>
      <c r="D65" s="143" t="s">
        <v>137</v>
      </c>
      <c r="E65" s="87" t="s">
        <v>356</v>
      </c>
      <c r="F65" s="87" t="s">
        <v>356</v>
      </c>
      <c r="G65" s="87" t="s">
        <v>356</v>
      </c>
      <c r="H65" s="87" t="s">
        <v>356</v>
      </c>
      <c r="I65" s="87" t="s">
        <v>356</v>
      </c>
      <c r="J65" s="113" t="s">
        <v>356</v>
      </c>
      <c r="K65" s="130">
        <v>1.1475638697769721</v>
      </c>
      <c r="L65" s="32" t="str">
        <f t="shared" si="1"/>
        <v/>
      </c>
    </row>
    <row r="66" spans="2:12" x14ac:dyDescent="0.3">
      <c r="B66" s="143" t="s">
        <v>11</v>
      </c>
      <c r="C66" s="143" t="s">
        <v>138</v>
      </c>
      <c r="D66" s="143" t="s">
        <v>139</v>
      </c>
      <c r="E66" s="87" t="s">
        <v>356</v>
      </c>
      <c r="F66" s="87" t="s">
        <v>356</v>
      </c>
      <c r="G66" s="87">
        <v>0</v>
      </c>
      <c r="H66" s="87">
        <v>27831.84</v>
      </c>
      <c r="I66" s="87">
        <v>6656.21</v>
      </c>
      <c r="J66" s="113">
        <v>0</v>
      </c>
      <c r="K66" s="130">
        <v>1.1475638697769721</v>
      </c>
      <c r="L66" s="32">
        <f t="shared" si="1"/>
        <v>0</v>
      </c>
    </row>
    <row r="67" spans="2:12" x14ac:dyDescent="0.3">
      <c r="B67" s="143" t="s">
        <v>11</v>
      </c>
      <c r="C67" s="143" t="s">
        <v>140</v>
      </c>
      <c r="D67" s="143" t="s">
        <v>141</v>
      </c>
      <c r="E67" s="87" t="s">
        <v>356</v>
      </c>
      <c r="F67" s="87" t="s">
        <v>356</v>
      </c>
      <c r="G67" s="87">
        <v>0</v>
      </c>
      <c r="H67" s="87">
        <v>0</v>
      </c>
      <c r="I67" s="87">
        <v>0</v>
      </c>
      <c r="J67" s="113">
        <v>0</v>
      </c>
      <c r="K67" s="130">
        <v>1.1475638697769721</v>
      </c>
      <c r="L67" s="32">
        <f t="shared" si="1"/>
        <v>0</v>
      </c>
    </row>
    <row r="68" spans="2:12" x14ac:dyDescent="0.3">
      <c r="B68" s="143" t="s">
        <v>11</v>
      </c>
      <c r="C68" s="143" t="s">
        <v>306</v>
      </c>
      <c r="D68" s="143" t="s">
        <v>307</v>
      </c>
      <c r="E68" s="87" t="s">
        <v>356</v>
      </c>
      <c r="F68" s="87" t="s">
        <v>356</v>
      </c>
      <c r="G68" s="87" t="s">
        <v>356</v>
      </c>
      <c r="H68" s="87" t="s">
        <v>356</v>
      </c>
      <c r="I68" s="87" t="s">
        <v>356</v>
      </c>
      <c r="J68" s="113" t="s">
        <v>356</v>
      </c>
      <c r="K68" s="130">
        <v>1.1475638697769721</v>
      </c>
      <c r="L68" s="32" t="str">
        <f t="shared" si="1"/>
        <v/>
      </c>
    </row>
    <row r="69" spans="2:12" x14ac:dyDescent="0.3">
      <c r="B69" s="143" t="s">
        <v>11</v>
      </c>
      <c r="C69" s="143" t="s">
        <v>142</v>
      </c>
      <c r="D69" s="143" t="s">
        <v>143</v>
      </c>
      <c r="E69" s="87" t="s">
        <v>356</v>
      </c>
      <c r="F69" s="87" t="s">
        <v>356</v>
      </c>
      <c r="G69" s="87" t="s">
        <v>356</v>
      </c>
      <c r="H69" s="87" t="s">
        <v>356</v>
      </c>
      <c r="I69" s="87" t="s">
        <v>356</v>
      </c>
      <c r="J69" s="113" t="s">
        <v>356</v>
      </c>
      <c r="K69" s="130">
        <v>1.1475638697769721</v>
      </c>
      <c r="L69" s="32" t="str">
        <f t="shared" si="1"/>
        <v/>
      </c>
    </row>
    <row r="70" spans="2:12" x14ac:dyDescent="0.3">
      <c r="B70" s="143" t="s">
        <v>11</v>
      </c>
      <c r="C70" s="143" t="s">
        <v>144</v>
      </c>
      <c r="D70" s="143" t="s">
        <v>145</v>
      </c>
      <c r="E70" s="87" t="s">
        <v>356</v>
      </c>
      <c r="F70" s="87" t="s">
        <v>356</v>
      </c>
      <c r="G70" s="87" t="s">
        <v>356</v>
      </c>
      <c r="H70" s="87" t="s">
        <v>356</v>
      </c>
      <c r="I70" s="87" t="s">
        <v>356</v>
      </c>
      <c r="J70" s="113" t="s">
        <v>356</v>
      </c>
      <c r="K70" s="130">
        <v>1.1475638697769721</v>
      </c>
      <c r="L70" s="32" t="str">
        <f t="shared" si="1"/>
        <v/>
      </c>
    </row>
    <row r="71" spans="2:12" x14ac:dyDescent="0.3">
      <c r="B71" s="143" t="s">
        <v>11</v>
      </c>
      <c r="C71" s="143" t="s">
        <v>271</v>
      </c>
      <c r="D71" s="143" t="s">
        <v>272</v>
      </c>
      <c r="E71" s="87" t="s">
        <v>356</v>
      </c>
      <c r="F71" s="87" t="s">
        <v>356</v>
      </c>
      <c r="G71" s="87" t="s">
        <v>356</v>
      </c>
      <c r="H71" s="87" t="s">
        <v>356</v>
      </c>
      <c r="I71" s="87" t="s">
        <v>356</v>
      </c>
      <c r="J71" s="113" t="s">
        <v>356</v>
      </c>
      <c r="K71" s="130">
        <v>1.1475638697769721</v>
      </c>
      <c r="L71" s="32" t="str">
        <f t="shared" si="1"/>
        <v/>
      </c>
    </row>
    <row r="72" spans="2:12" x14ac:dyDescent="0.3">
      <c r="B72" s="143" t="s">
        <v>11</v>
      </c>
      <c r="C72" s="143" t="s">
        <v>146</v>
      </c>
      <c r="D72" s="143" t="s">
        <v>147</v>
      </c>
      <c r="E72" s="87" t="s">
        <v>356</v>
      </c>
      <c r="F72" s="87" t="s">
        <v>356</v>
      </c>
      <c r="G72" s="87" t="s">
        <v>356</v>
      </c>
      <c r="H72" s="87" t="s">
        <v>356</v>
      </c>
      <c r="I72" s="87" t="s">
        <v>356</v>
      </c>
      <c r="J72" s="113" t="s">
        <v>356</v>
      </c>
      <c r="K72" s="130">
        <v>1.1475638697769721</v>
      </c>
      <c r="L72" s="32" t="str">
        <f t="shared" si="1"/>
        <v/>
      </c>
    </row>
    <row r="73" spans="2:12" x14ac:dyDescent="0.3">
      <c r="B73" s="143" t="s">
        <v>11</v>
      </c>
      <c r="C73" s="143" t="s">
        <v>273</v>
      </c>
      <c r="D73" s="143" t="s">
        <v>274</v>
      </c>
      <c r="E73" s="87" t="s">
        <v>356</v>
      </c>
      <c r="F73" s="87" t="s">
        <v>356</v>
      </c>
      <c r="G73" s="87">
        <v>0</v>
      </c>
      <c r="H73" s="87" t="s">
        <v>356</v>
      </c>
      <c r="I73" s="87" t="s">
        <v>356</v>
      </c>
      <c r="J73" s="113">
        <v>0</v>
      </c>
      <c r="K73" s="130">
        <v>1.1475638697769721</v>
      </c>
      <c r="L73" s="32">
        <f t="shared" si="1"/>
        <v>0</v>
      </c>
    </row>
    <row r="74" spans="2:12" x14ac:dyDescent="0.3">
      <c r="B74" s="143" t="s">
        <v>11</v>
      </c>
      <c r="C74" s="143" t="s">
        <v>148</v>
      </c>
      <c r="D74" s="143" t="s">
        <v>149</v>
      </c>
      <c r="E74" s="87" t="s">
        <v>356</v>
      </c>
      <c r="F74" s="87" t="s">
        <v>356</v>
      </c>
      <c r="G74" s="87" t="s">
        <v>356</v>
      </c>
      <c r="H74" s="87" t="s">
        <v>356</v>
      </c>
      <c r="I74" s="87" t="s">
        <v>356</v>
      </c>
      <c r="J74" s="113" t="s">
        <v>356</v>
      </c>
      <c r="K74" s="130">
        <v>1.1475638697769721</v>
      </c>
      <c r="L74" s="32" t="str">
        <f t="shared" si="1"/>
        <v/>
      </c>
    </row>
    <row r="75" spans="2:12" x14ac:dyDescent="0.3">
      <c r="B75" s="143" t="s">
        <v>11</v>
      </c>
      <c r="C75" s="143" t="s">
        <v>150</v>
      </c>
      <c r="D75" s="143" t="s">
        <v>151</v>
      </c>
      <c r="E75" s="87" t="s">
        <v>356</v>
      </c>
      <c r="F75" s="87" t="s">
        <v>356</v>
      </c>
      <c r="G75" s="87" t="s">
        <v>356</v>
      </c>
      <c r="H75" s="87" t="s">
        <v>356</v>
      </c>
      <c r="I75" s="87" t="s">
        <v>356</v>
      </c>
      <c r="J75" s="113" t="s">
        <v>356</v>
      </c>
      <c r="K75" s="130">
        <v>1.1475638697769721</v>
      </c>
      <c r="L75" s="32" t="str">
        <f t="shared" si="1"/>
        <v/>
      </c>
    </row>
    <row r="76" spans="2:12" x14ac:dyDescent="0.3">
      <c r="B76" s="143" t="s">
        <v>16</v>
      </c>
      <c r="C76" s="143" t="s">
        <v>152</v>
      </c>
      <c r="D76" s="143" t="s">
        <v>153</v>
      </c>
      <c r="E76" s="87" t="s">
        <v>356</v>
      </c>
      <c r="F76" s="87" t="s">
        <v>356</v>
      </c>
      <c r="G76" s="87" t="s">
        <v>356</v>
      </c>
      <c r="H76" s="87" t="s">
        <v>356</v>
      </c>
      <c r="I76" s="87" t="s">
        <v>356</v>
      </c>
      <c r="J76" s="113" t="s">
        <v>356</v>
      </c>
      <c r="K76" s="130">
        <v>1.1475638697769721</v>
      </c>
      <c r="L76" s="32" t="str">
        <f>IFERROR((J76*K76),"")</f>
        <v/>
      </c>
    </row>
    <row r="77" spans="2:12" x14ac:dyDescent="0.3">
      <c r="B77" s="143" t="s">
        <v>16</v>
      </c>
      <c r="C77" s="143" t="s">
        <v>308</v>
      </c>
      <c r="D77" s="143" t="s">
        <v>309</v>
      </c>
      <c r="E77" s="87" t="s">
        <v>356</v>
      </c>
      <c r="F77" s="87" t="s">
        <v>356</v>
      </c>
      <c r="G77" s="87" t="s">
        <v>356</v>
      </c>
      <c r="H77" s="87" t="s">
        <v>356</v>
      </c>
      <c r="I77" s="87" t="s">
        <v>356</v>
      </c>
      <c r="J77" s="113" t="s">
        <v>356</v>
      </c>
      <c r="K77" s="130">
        <v>1.1475638697769721</v>
      </c>
      <c r="L77" s="32" t="str">
        <f t="shared" ref="L77:L137" si="2">IFERROR((J77*K77),"")</f>
        <v/>
      </c>
    </row>
    <row r="78" spans="2:12" x14ac:dyDescent="0.3">
      <c r="B78" s="143" t="s">
        <v>16</v>
      </c>
      <c r="C78" s="143" t="s">
        <v>154</v>
      </c>
      <c r="D78" s="143" t="s">
        <v>155</v>
      </c>
      <c r="E78" s="87" t="s">
        <v>356</v>
      </c>
      <c r="F78" s="87" t="s">
        <v>356</v>
      </c>
      <c r="G78" s="87" t="s">
        <v>356</v>
      </c>
      <c r="H78" s="87" t="s">
        <v>356</v>
      </c>
      <c r="I78" s="87" t="s">
        <v>356</v>
      </c>
      <c r="J78" s="113" t="s">
        <v>356</v>
      </c>
      <c r="K78" s="130">
        <v>1.1475638697769721</v>
      </c>
      <c r="L78" s="32" t="str">
        <f t="shared" si="2"/>
        <v/>
      </c>
    </row>
    <row r="79" spans="2:12" x14ac:dyDescent="0.3">
      <c r="B79" s="143" t="s">
        <v>16</v>
      </c>
      <c r="C79" s="143" t="s">
        <v>156</v>
      </c>
      <c r="D79" s="143" t="s">
        <v>157</v>
      </c>
      <c r="E79" s="87">
        <v>359201.04</v>
      </c>
      <c r="F79" s="87">
        <v>327499.89</v>
      </c>
      <c r="G79" s="87">
        <v>62348.43</v>
      </c>
      <c r="H79" s="87">
        <v>157414.92000000001</v>
      </c>
      <c r="I79" s="87">
        <v>171928.06</v>
      </c>
      <c r="J79" s="113">
        <v>38598.28</v>
      </c>
      <c r="K79" s="130">
        <v>1.1475638697769721</v>
      </c>
      <c r="L79" s="32">
        <f t="shared" si="2"/>
        <v>44293.991563535106</v>
      </c>
    </row>
    <row r="80" spans="2:12" x14ac:dyDescent="0.3">
      <c r="B80" s="143" t="s">
        <v>16</v>
      </c>
      <c r="C80" s="143" t="s">
        <v>158</v>
      </c>
      <c r="D80" s="143" t="s">
        <v>159</v>
      </c>
      <c r="E80" s="87" t="s">
        <v>356</v>
      </c>
      <c r="F80" s="87" t="s">
        <v>356</v>
      </c>
      <c r="G80" s="87" t="s">
        <v>356</v>
      </c>
      <c r="H80" s="87" t="s">
        <v>356</v>
      </c>
      <c r="I80" s="87" t="s">
        <v>356</v>
      </c>
      <c r="J80" s="113" t="s">
        <v>356</v>
      </c>
      <c r="K80" s="130">
        <v>1.1475638697769721</v>
      </c>
      <c r="L80" s="32" t="str">
        <f t="shared" si="2"/>
        <v/>
      </c>
    </row>
    <row r="81" spans="2:12" x14ac:dyDescent="0.3">
      <c r="B81" s="143" t="s">
        <v>16</v>
      </c>
      <c r="C81" s="143" t="s">
        <v>160</v>
      </c>
      <c r="D81" s="143" t="s">
        <v>161</v>
      </c>
      <c r="E81" s="87">
        <v>90137.88</v>
      </c>
      <c r="F81" s="87">
        <v>145780.85999999999</v>
      </c>
      <c r="G81" s="87">
        <v>110111.48</v>
      </c>
      <c r="H81" s="87">
        <v>362609.3</v>
      </c>
      <c r="I81" s="87">
        <v>233871.96</v>
      </c>
      <c r="J81" s="113">
        <v>380926.18</v>
      </c>
      <c r="K81" s="130">
        <v>1.1475638697769721</v>
      </c>
      <c r="L81" s="32">
        <f t="shared" si="2"/>
        <v>437137.1212201594</v>
      </c>
    </row>
    <row r="82" spans="2:12" x14ac:dyDescent="0.3">
      <c r="B82" s="143" t="s">
        <v>16</v>
      </c>
      <c r="C82" s="143" t="s">
        <v>162</v>
      </c>
      <c r="D82" s="143" t="s">
        <v>163</v>
      </c>
      <c r="E82" s="87" t="s">
        <v>356</v>
      </c>
      <c r="F82" s="87" t="s">
        <v>356</v>
      </c>
      <c r="G82" s="87" t="s">
        <v>356</v>
      </c>
      <c r="H82" s="87" t="s">
        <v>356</v>
      </c>
      <c r="I82" s="87" t="s">
        <v>356</v>
      </c>
      <c r="J82" s="113" t="s">
        <v>356</v>
      </c>
      <c r="K82" s="130">
        <v>1.1475638697769721</v>
      </c>
      <c r="L82" s="32" t="str">
        <f t="shared" si="2"/>
        <v/>
      </c>
    </row>
    <row r="83" spans="2:12" x14ac:dyDescent="0.3">
      <c r="B83" s="143" t="s">
        <v>16</v>
      </c>
      <c r="C83" s="143" t="s">
        <v>164</v>
      </c>
      <c r="D83" s="143" t="s">
        <v>165</v>
      </c>
      <c r="E83" s="87">
        <v>738956.65</v>
      </c>
      <c r="F83" s="87">
        <v>1028732.34</v>
      </c>
      <c r="G83" s="87">
        <v>466971.41</v>
      </c>
      <c r="H83" s="87">
        <v>1487087.73</v>
      </c>
      <c r="I83" s="87">
        <v>894335.37</v>
      </c>
      <c r="J83" s="113">
        <v>1176697.73</v>
      </c>
      <c r="K83" s="130">
        <v>1.1475638697769721</v>
      </c>
      <c r="L83" s="32">
        <f t="shared" si="2"/>
        <v>1350335.8005965787</v>
      </c>
    </row>
    <row r="84" spans="2:12" x14ac:dyDescent="0.3">
      <c r="B84" s="143" t="s">
        <v>16</v>
      </c>
      <c r="C84" s="143" t="s">
        <v>166</v>
      </c>
      <c r="D84" s="143" t="s">
        <v>167</v>
      </c>
      <c r="E84" s="87">
        <v>96318.34</v>
      </c>
      <c r="F84" s="87">
        <v>95200.93</v>
      </c>
      <c r="G84" s="87">
        <v>72400.009999999995</v>
      </c>
      <c r="H84" s="87">
        <v>299542.18</v>
      </c>
      <c r="I84" s="87">
        <v>92595.41</v>
      </c>
      <c r="J84" s="113">
        <v>147362.14000000001</v>
      </c>
      <c r="K84" s="130">
        <v>1.1475638697769721</v>
      </c>
      <c r="L84" s="32">
        <f t="shared" si="2"/>
        <v>169107.46763701594</v>
      </c>
    </row>
    <row r="85" spans="2:12" x14ac:dyDescent="0.3">
      <c r="B85" s="143" t="s">
        <v>16</v>
      </c>
      <c r="C85" s="143" t="s">
        <v>168</v>
      </c>
      <c r="D85" s="143" t="s">
        <v>169</v>
      </c>
      <c r="E85" s="87">
        <v>143693.4</v>
      </c>
      <c r="F85" s="87">
        <v>103385.64</v>
      </c>
      <c r="G85" s="87">
        <v>69961.02</v>
      </c>
      <c r="H85" s="87">
        <v>294250.33</v>
      </c>
      <c r="I85" s="87">
        <v>101600.3</v>
      </c>
      <c r="J85" s="113">
        <v>93769.79</v>
      </c>
      <c r="K85" s="130">
        <v>1.1475638697769721</v>
      </c>
      <c r="L85" s="32">
        <f t="shared" si="2"/>
        <v>107606.82308057402</v>
      </c>
    </row>
    <row r="86" spans="2:12" x14ac:dyDescent="0.3">
      <c r="B86" s="143" t="s">
        <v>16</v>
      </c>
      <c r="C86" s="143" t="s">
        <v>170</v>
      </c>
      <c r="D86" s="143" t="s">
        <v>171</v>
      </c>
      <c r="E86" s="87">
        <v>1715402.66</v>
      </c>
      <c r="F86" s="87">
        <v>1977565.49</v>
      </c>
      <c r="G86" s="87">
        <v>1470072.48</v>
      </c>
      <c r="H86" s="87">
        <v>1336129.0900000001</v>
      </c>
      <c r="I86" s="87">
        <v>2735819.05</v>
      </c>
      <c r="J86" s="113">
        <v>2923079.75</v>
      </c>
      <c r="K86" s="130">
        <v>1.1475638697769721</v>
      </c>
      <c r="L86" s="32">
        <f t="shared" si="2"/>
        <v>3354420.7095767041</v>
      </c>
    </row>
    <row r="87" spans="2:12" x14ac:dyDescent="0.3">
      <c r="B87" s="143" t="s">
        <v>16</v>
      </c>
      <c r="C87" s="143" t="s">
        <v>172</v>
      </c>
      <c r="D87" s="143" t="s">
        <v>173</v>
      </c>
      <c r="E87" s="87">
        <v>282220.28999999998</v>
      </c>
      <c r="F87" s="87">
        <v>125288.81</v>
      </c>
      <c r="G87" s="87">
        <v>138645.85</v>
      </c>
      <c r="H87" s="87">
        <v>74085.5</v>
      </c>
      <c r="I87" s="87">
        <v>43218.64</v>
      </c>
      <c r="J87" s="113">
        <v>141801.97</v>
      </c>
      <c r="K87" s="130">
        <v>1.1475638697769721</v>
      </c>
      <c r="L87" s="32">
        <f t="shared" si="2"/>
        <v>162726.81743519811</v>
      </c>
    </row>
    <row r="88" spans="2:12" x14ac:dyDescent="0.3">
      <c r="B88" s="143" t="s">
        <v>16</v>
      </c>
      <c r="C88" s="143" t="s">
        <v>174</v>
      </c>
      <c r="D88" s="143" t="s">
        <v>175</v>
      </c>
      <c r="E88" s="87" t="s">
        <v>356</v>
      </c>
      <c r="F88" s="87" t="s">
        <v>356</v>
      </c>
      <c r="G88" s="87" t="s">
        <v>356</v>
      </c>
      <c r="H88" s="87" t="s">
        <v>356</v>
      </c>
      <c r="I88" s="87" t="s">
        <v>356</v>
      </c>
      <c r="J88" s="113" t="s">
        <v>356</v>
      </c>
      <c r="K88" s="130">
        <v>1.1475638697769721</v>
      </c>
      <c r="L88" s="32" t="str">
        <f t="shared" si="2"/>
        <v/>
      </c>
    </row>
    <row r="89" spans="2:12" x14ac:dyDescent="0.3">
      <c r="B89" s="143" t="s">
        <v>16</v>
      </c>
      <c r="C89" s="143" t="s">
        <v>176</v>
      </c>
      <c r="D89" s="143" t="s">
        <v>177</v>
      </c>
      <c r="E89" s="87">
        <v>47374.47</v>
      </c>
      <c r="F89" s="87">
        <v>47258.32</v>
      </c>
      <c r="G89" s="87">
        <v>71745.3</v>
      </c>
      <c r="H89" s="87">
        <v>12283.05</v>
      </c>
      <c r="I89" s="87">
        <v>20777.060000000001</v>
      </c>
      <c r="J89" s="113">
        <v>151086.57999999999</v>
      </c>
      <c r="K89" s="130">
        <v>1.1475638697769721</v>
      </c>
      <c r="L89" s="32">
        <f t="shared" si="2"/>
        <v>173381.50041616807</v>
      </c>
    </row>
    <row r="90" spans="2:12" x14ac:dyDescent="0.3">
      <c r="B90" s="143" t="s">
        <v>16</v>
      </c>
      <c r="C90" s="143" t="s">
        <v>178</v>
      </c>
      <c r="D90" s="143" t="s">
        <v>179</v>
      </c>
      <c r="E90" s="87">
        <v>69608.69</v>
      </c>
      <c r="F90" s="87">
        <v>29247.77</v>
      </c>
      <c r="G90" s="87">
        <v>25986.71</v>
      </c>
      <c r="H90" s="87">
        <v>23167.58</v>
      </c>
      <c r="I90" s="87">
        <v>0</v>
      </c>
      <c r="J90" s="113">
        <v>0</v>
      </c>
      <c r="K90" s="130">
        <v>1.1475638697769721</v>
      </c>
      <c r="L90" s="32">
        <f t="shared" si="2"/>
        <v>0</v>
      </c>
    </row>
    <row r="91" spans="2:12" x14ac:dyDescent="0.3">
      <c r="B91" s="143" t="s">
        <v>16</v>
      </c>
      <c r="C91" s="143" t="s">
        <v>180</v>
      </c>
      <c r="D91" s="143" t="s">
        <v>181</v>
      </c>
      <c r="E91" s="87">
        <v>56350.34</v>
      </c>
      <c r="F91" s="87">
        <v>36273.629999999997</v>
      </c>
      <c r="G91" s="87">
        <v>19572.05</v>
      </c>
      <c r="H91" s="87">
        <v>61808.27</v>
      </c>
      <c r="I91" s="87">
        <v>33484.76</v>
      </c>
      <c r="J91" s="113">
        <v>21752.11</v>
      </c>
      <c r="K91" s="130">
        <v>1.1475638697769721</v>
      </c>
      <c r="L91" s="32">
        <f t="shared" si="2"/>
        <v>24961.935527414375</v>
      </c>
    </row>
    <row r="92" spans="2:12" x14ac:dyDescent="0.3">
      <c r="B92" s="143" t="s">
        <v>16</v>
      </c>
      <c r="C92" s="143" t="s">
        <v>184</v>
      </c>
      <c r="D92" s="143" t="s">
        <v>185</v>
      </c>
      <c r="E92" s="87">
        <v>28946.04</v>
      </c>
      <c r="F92" s="87">
        <v>8734.2099999999991</v>
      </c>
      <c r="G92" s="87">
        <v>145823.92000000001</v>
      </c>
      <c r="H92" s="87">
        <v>124422.59</v>
      </c>
      <c r="I92" s="87">
        <v>120615.02</v>
      </c>
      <c r="J92" s="113">
        <v>182667.85</v>
      </c>
      <c r="K92" s="130">
        <v>1.1475638697769721</v>
      </c>
      <c r="L92" s="32">
        <f t="shared" si="2"/>
        <v>209623.02482983947</v>
      </c>
    </row>
    <row r="93" spans="2:12" x14ac:dyDescent="0.3">
      <c r="B93" s="143" t="s">
        <v>16</v>
      </c>
      <c r="C93" s="143" t="s">
        <v>310</v>
      </c>
      <c r="D93" s="143" t="s">
        <v>311</v>
      </c>
      <c r="E93" s="87" t="s">
        <v>356</v>
      </c>
      <c r="F93" s="87" t="s">
        <v>356</v>
      </c>
      <c r="G93" s="87" t="s">
        <v>356</v>
      </c>
      <c r="H93" s="87" t="s">
        <v>356</v>
      </c>
      <c r="I93" s="87" t="s">
        <v>356</v>
      </c>
      <c r="J93" s="113" t="s">
        <v>356</v>
      </c>
      <c r="K93" s="130">
        <v>1.1475638697769721</v>
      </c>
      <c r="L93" s="32" t="str">
        <f t="shared" si="2"/>
        <v/>
      </c>
    </row>
    <row r="94" spans="2:12" x14ac:dyDescent="0.3">
      <c r="B94" s="143" t="s">
        <v>16</v>
      </c>
      <c r="C94" s="143" t="s">
        <v>186</v>
      </c>
      <c r="D94" s="143" t="s">
        <v>187</v>
      </c>
      <c r="E94" s="87">
        <v>20873.099999999999</v>
      </c>
      <c r="F94" s="87">
        <v>4783.3100000000004</v>
      </c>
      <c r="G94" s="87">
        <v>0</v>
      </c>
      <c r="H94" s="87">
        <v>45050.77</v>
      </c>
      <c r="I94" s="87">
        <v>6682.31</v>
      </c>
      <c r="J94" s="113">
        <v>34456.03</v>
      </c>
      <c r="K94" s="130">
        <v>1.1475638697769721</v>
      </c>
      <c r="L94" s="32">
        <f t="shared" si="2"/>
        <v>39540.495123951441</v>
      </c>
    </row>
    <row r="95" spans="2:12" x14ac:dyDescent="0.3">
      <c r="B95" s="143" t="s">
        <v>16</v>
      </c>
      <c r="C95" s="143" t="s">
        <v>190</v>
      </c>
      <c r="D95" s="143" t="s">
        <v>191</v>
      </c>
      <c r="E95" s="87">
        <v>140316.23000000001</v>
      </c>
      <c r="F95" s="87">
        <v>49863.02</v>
      </c>
      <c r="G95" s="87">
        <v>33951.31</v>
      </c>
      <c r="H95" s="87">
        <v>23140.89</v>
      </c>
      <c r="I95" s="87">
        <v>0</v>
      </c>
      <c r="J95" s="113" t="s">
        <v>356</v>
      </c>
      <c r="K95" s="130">
        <v>1.1475638697769721</v>
      </c>
      <c r="L95" s="32" t="str">
        <f t="shared" si="2"/>
        <v/>
      </c>
    </row>
    <row r="96" spans="2:12" x14ac:dyDescent="0.3">
      <c r="B96" s="143" t="s">
        <v>16</v>
      </c>
      <c r="C96" s="143" t="s">
        <v>192</v>
      </c>
      <c r="D96" s="143" t="s">
        <v>193</v>
      </c>
      <c r="E96" s="87">
        <v>38839.5</v>
      </c>
      <c r="F96" s="87">
        <v>5493.99</v>
      </c>
      <c r="G96" s="87" t="s">
        <v>356</v>
      </c>
      <c r="H96" s="87">
        <v>0</v>
      </c>
      <c r="I96" s="87">
        <v>0</v>
      </c>
      <c r="J96" s="113" t="s">
        <v>356</v>
      </c>
      <c r="K96" s="130">
        <v>1.1475638697769721</v>
      </c>
      <c r="L96" s="32" t="str">
        <f t="shared" si="2"/>
        <v/>
      </c>
    </row>
    <row r="97" spans="2:12" x14ac:dyDescent="0.3">
      <c r="B97" s="143" t="s">
        <v>16</v>
      </c>
      <c r="C97" s="143" t="s">
        <v>194</v>
      </c>
      <c r="D97" s="143" t="s">
        <v>195</v>
      </c>
      <c r="E97" s="87">
        <v>627489.34</v>
      </c>
      <c r="F97" s="87">
        <v>565576.26</v>
      </c>
      <c r="G97" s="87">
        <v>500087.09</v>
      </c>
      <c r="H97" s="87">
        <v>640024.74</v>
      </c>
      <c r="I97" s="87">
        <v>771259.54</v>
      </c>
      <c r="J97" s="113">
        <v>805982.61</v>
      </c>
      <c r="K97" s="130">
        <v>1.1475638697769721</v>
      </c>
      <c r="L97" s="32">
        <f t="shared" si="2"/>
        <v>924916.52290454414</v>
      </c>
    </row>
    <row r="98" spans="2:12" x14ac:dyDescent="0.3">
      <c r="B98" s="143" t="s">
        <v>16</v>
      </c>
      <c r="C98" s="143" t="s">
        <v>196</v>
      </c>
      <c r="D98" s="143" t="s">
        <v>197</v>
      </c>
      <c r="E98" s="87">
        <v>5872977.3600000003</v>
      </c>
      <c r="F98" s="87">
        <v>6924398.6399999997</v>
      </c>
      <c r="G98" s="87">
        <v>6210136.9199999999</v>
      </c>
      <c r="H98" s="87">
        <v>6761204.5599999996</v>
      </c>
      <c r="I98" s="87">
        <v>5703607.7999999998</v>
      </c>
      <c r="J98" s="113">
        <v>5539569.96</v>
      </c>
      <c r="K98" s="130">
        <v>1.1475638697769721</v>
      </c>
      <c r="L98" s="32">
        <f t="shared" si="2"/>
        <v>6357010.3401978668</v>
      </c>
    </row>
    <row r="99" spans="2:12" x14ac:dyDescent="0.3">
      <c r="B99" s="143" t="s">
        <v>16</v>
      </c>
      <c r="C99" s="143" t="s">
        <v>198</v>
      </c>
      <c r="D99" s="143" t="s">
        <v>199</v>
      </c>
      <c r="E99" s="87">
        <v>299523.36</v>
      </c>
      <c r="F99" s="87">
        <v>361648.53</v>
      </c>
      <c r="G99" s="87">
        <v>260345.65</v>
      </c>
      <c r="H99" s="87">
        <v>352088.73</v>
      </c>
      <c r="I99" s="87">
        <v>492929.66</v>
      </c>
      <c r="J99" s="113">
        <v>621929.78</v>
      </c>
      <c r="K99" s="130">
        <v>1.1475638697769721</v>
      </c>
      <c r="L99" s="32">
        <f t="shared" si="2"/>
        <v>713704.14506634092</v>
      </c>
    </row>
    <row r="100" spans="2:12" x14ac:dyDescent="0.3">
      <c r="B100" s="143" t="s">
        <v>16</v>
      </c>
      <c r="C100" s="143" t="s">
        <v>200</v>
      </c>
      <c r="D100" s="143" t="s">
        <v>201</v>
      </c>
      <c r="E100" s="87" t="s">
        <v>356</v>
      </c>
      <c r="F100" s="87" t="s">
        <v>356</v>
      </c>
      <c r="G100" s="87" t="s">
        <v>356</v>
      </c>
      <c r="H100" s="87" t="s">
        <v>356</v>
      </c>
      <c r="I100" s="87" t="s">
        <v>356</v>
      </c>
      <c r="J100" s="113" t="s">
        <v>356</v>
      </c>
      <c r="K100" s="130">
        <v>1.1475638697769721</v>
      </c>
      <c r="L100" s="32" t="str">
        <f t="shared" si="2"/>
        <v/>
      </c>
    </row>
    <row r="101" spans="2:12" x14ac:dyDescent="0.3">
      <c r="B101" s="143" t="s">
        <v>16</v>
      </c>
      <c r="C101" s="143" t="s">
        <v>202</v>
      </c>
      <c r="D101" s="143" t="s">
        <v>203</v>
      </c>
      <c r="E101" s="87" t="s">
        <v>356</v>
      </c>
      <c r="F101" s="87" t="s">
        <v>356</v>
      </c>
      <c r="G101" s="87" t="s">
        <v>356</v>
      </c>
      <c r="H101" s="87" t="s">
        <v>356</v>
      </c>
      <c r="I101" s="87" t="s">
        <v>356</v>
      </c>
      <c r="J101" s="113" t="s">
        <v>356</v>
      </c>
      <c r="K101" s="130">
        <v>1.1475638697769721</v>
      </c>
      <c r="L101" s="32" t="str">
        <f t="shared" si="2"/>
        <v/>
      </c>
    </row>
    <row r="102" spans="2:12" x14ac:dyDescent="0.3">
      <c r="B102" s="143" t="s">
        <v>16</v>
      </c>
      <c r="C102" s="143" t="s">
        <v>204</v>
      </c>
      <c r="D102" s="143" t="s">
        <v>205</v>
      </c>
      <c r="E102" s="87">
        <v>2953579.84</v>
      </c>
      <c r="F102" s="87">
        <v>5487094.3899999997</v>
      </c>
      <c r="G102" s="87">
        <v>4404489.62</v>
      </c>
      <c r="H102" s="87">
        <v>3556085.44</v>
      </c>
      <c r="I102" s="87">
        <v>2585543.67</v>
      </c>
      <c r="J102" s="113">
        <v>3483025</v>
      </c>
      <c r="K102" s="130">
        <v>1.1475638697769721</v>
      </c>
      <c r="L102" s="32">
        <f t="shared" si="2"/>
        <v>3996993.6475299383</v>
      </c>
    </row>
    <row r="103" spans="2:12" x14ac:dyDescent="0.3">
      <c r="B103" s="143" t="s">
        <v>16</v>
      </c>
      <c r="C103" s="143" t="s">
        <v>206</v>
      </c>
      <c r="D103" s="143" t="s">
        <v>207</v>
      </c>
      <c r="E103" s="87">
        <v>0</v>
      </c>
      <c r="F103" s="87">
        <v>0</v>
      </c>
      <c r="G103" s="87">
        <v>5907.78</v>
      </c>
      <c r="H103" s="87">
        <v>3631.28</v>
      </c>
      <c r="I103" s="87">
        <v>0</v>
      </c>
      <c r="J103" s="113">
        <v>0</v>
      </c>
      <c r="K103" s="130">
        <v>1.1475638697769721</v>
      </c>
      <c r="L103" s="32">
        <f t="shared" si="2"/>
        <v>0</v>
      </c>
    </row>
    <row r="104" spans="2:12" x14ac:dyDescent="0.3">
      <c r="B104" s="143" t="s">
        <v>16</v>
      </c>
      <c r="C104" s="143" t="s">
        <v>312</v>
      </c>
      <c r="D104" s="143" t="s">
        <v>313</v>
      </c>
      <c r="E104" s="87" t="s">
        <v>356</v>
      </c>
      <c r="F104" s="87" t="s">
        <v>356</v>
      </c>
      <c r="G104" s="87" t="s">
        <v>356</v>
      </c>
      <c r="H104" s="87" t="s">
        <v>356</v>
      </c>
      <c r="I104" s="87" t="s">
        <v>356</v>
      </c>
      <c r="J104" s="113" t="s">
        <v>356</v>
      </c>
      <c r="K104" s="130">
        <v>1.1475638697769721</v>
      </c>
      <c r="L104" s="32" t="str">
        <f t="shared" si="2"/>
        <v/>
      </c>
    </row>
    <row r="105" spans="2:12" x14ac:dyDescent="0.3">
      <c r="B105" s="143" t="s">
        <v>16</v>
      </c>
      <c r="C105" s="143" t="s">
        <v>314</v>
      </c>
      <c r="D105" s="143" t="s">
        <v>315</v>
      </c>
      <c r="E105" s="87" t="s">
        <v>356</v>
      </c>
      <c r="F105" s="87" t="s">
        <v>356</v>
      </c>
      <c r="G105" s="87" t="s">
        <v>356</v>
      </c>
      <c r="H105" s="87" t="s">
        <v>356</v>
      </c>
      <c r="I105" s="87" t="s">
        <v>356</v>
      </c>
      <c r="J105" s="113" t="s">
        <v>356</v>
      </c>
      <c r="K105" s="130">
        <v>1.1475638697769721</v>
      </c>
      <c r="L105" s="32" t="str">
        <f t="shared" si="2"/>
        <v/>
      </c>
    </row>
    <row r="106" spans="2:12" x14ac:dyDescent="0.3">
      <c r="B106" s="143" t="s">
        <v>16</v>
      </c>
      <c r="C106" s="143" t="s">
        <v>316</v>
      </c>
      <c r="D106" s="143" t="s">
        <v>317</v>
      </c>
      <c r="E106" s="87" t="s">
        <v>356</v>
      </c>
      <c r="F106" s="87" t="s">
        <v>356</v>
      </c>
      <c r="G106" s="87" t="s">
        <v>356</v>
      </c>
      <c r="H106" s="87" t="s">
        <v>356</v>
      </c>
      <c r="I106" s="87" t="s">
        <v>356</v>
      </c>
      <c r="J106" s="113" t="s">
        <v>356</v>
      </c>
      <c r="K106" s="130">
        <v>1.1475638697769721</v>
      </c>
      <c r="L106" s="32" t="str">
        <f t="shared" si="2"/>
        <v/>
      </c>
    </row>
    <row r="107" spans="2:12" x14ac:dyDescent="0.3">
      <c r="B107" s="143" t="s">
        <v>16</v>
      </c>
      <c r="C107" s="143" t="s">
        <v>318</v>
      </c>
      <c r="D107" s="143" t="s">
        <v>319</v>
      </c>
      <c r="E107" s="87" t="s">
        <v>356</v>
      </c>
      <c r="F107" s="87" t="s">
        <v>356</v>
      </c>
      <c r="G107" s="87" t="s">
        <v>356</v>
      </c>
      <c r="H107" s="87" t="s">
        <v>356</v>
      </c>
      <c r="I107" s="87" t="s">
        <v>356</v>
      </c>
      <c r="J107" s="113" t="s">
        <v>356</v>
      </c>
      <c r="K107" s="130">
        <v>1.1475638697769721</v>
      </c>
      <c r="L107" s="32" t="str">
        <f t="shared" si="2"/>
        <v/>
      </c>
    </row>
    <row r="108" spans="2:12" x14ac:dyDescent="0.3">
      <c r="B108" s="143" t="s">
        <v>16</v>
      </c>
      <c r="C108" s="143" t="s">
        <v>320</v>
      </c>
      <c r="D108" s="143" t="s">
        <v>321</v>
      </c>
      <c r="E108" s="87" t="s">
        <v>356</v>
      </c>
      <c r="F108" s="87" t="s">
        <v>356</v>
      </c>
      <c r="G108" s="87" t="s">
        <v>356</v>
      </c>
      <c r="H108" s="87" t="s">
        <v>356</v>
      </c>
      <c r="I108" s="87" t="s">
        <v>356</v>
      </c>
      <c r="J108" s="113" t="s">
        <v>356</v>
      </c>
      <c r="K108" s="130">
        <v>1.1475638697769721</v>
      </c>
      <c r="L108" s="32" t="str">
        <f t="shared" si="2"/>
        <v/>
      </c>
    </row>
    <row r="109" spans="2:12" x14ac:dyDescent="0.3">
      <c r="B109" s="143" t="s">
        <v>16</v>
      </c>
      <c r="C109" s="143" t="s">
        <v>208</v>
      </c>
      <c r="D109" s="143" t="s">
        <v>209</v>
      </c>
      <c r="E109" s="87" t="s">
        <v>356</v>
      </c>
      <c r="F109" s="87" t="s">
        <v>356</v>
      </c>
      <c r="G109" s="87" t="s">
        <v>356</v>
      </c>
      <c r="H109" s="87" t="s">
        <v>356</v>
      </c>
      <c r="I109" s="87" t="s">
        <v>356</v>
      </c>
      <c r="J109" s="113" t="s">
        <v>356</v>
      </c>
      <c r="K109" s="130">
        <v>1.1475638697769721</v>
      </c>
      <c r="L109" s="32" t="str">
        <f t="shared" si="2"/>
        <v/>
      </c>
    </row>
    <row r="110" spans="2:12" x14ac:dyDescent="0.3">
      <c r="B110" s="143" t="s">
        <v>16</v>
      </c>
      <c r="C110" s="143" t="s">
        <v>322</v>
      </c>
      <c r="D110" s="143" t="s">
        <v>323</v>
      </c>
      <c r="E110" s="87" t="s">
        <v>356</v>
      </c>
      <c r="F110" s="87" t="s">
        <v>356</v>
      </c>
      <c r="G110" s="87" t="s">
        <v>356</v>
      </c>
      <c r="H110" s="87" t="s">
        <v>356</v>
      </c>
      <c r="I110" s="87" t="s">
        <v>356</v>
      </c>
      <c r="J110" s="113" t="s">
        <v>356</v>
      </c>
      <c r="K110" s="130">
        <v>1.1475638697769721</v>
      </c>
      <c r="L110" s="32" t="str">
        <f t="shared" si="2"/>
        <v/>
      </c>
    </row>
    <row r="111" spans="2:12" x14ac:dyDescent="0.3">
      <c r="B111" s="143" t="s">
        <v>16</v>
      </c>
      <c r="C111" s="143" t="s">
        <v>324</v>
      </c>
      <c r="D111" s="143" t="s">
        <v>325</v>
      </c>
      <c r="E111" s="87" t="s">
        <v>356</v>
      </c>
      <c r="F111" s="87" t="s">
        <v>356</v>
      </c>
      <c r="G111" s="87" t="s">
        <v>356</v>
      </c>
      <c r="H111" s="87" t="s">
        <v>356</v>
      </c>
      <c r="I111" s="87" t="s">
        <v>356</v>
      </c>
      <c r="J111" s="113" t="s">
        <v>356</v>
      </c>
      <c r="K111" s="130">
        <v>1.1475638697769721</v>
      </c>
      <c r="L111" s="32" t="str">
        <f t="shared" si="2"/>
        <v/>
      </c>
    </row>
    <row r="112" spans="2:12" x14ac:dyDescent="0.3">
      <c r="B112" s="143" t="s">
        <v>16</v>
      </c>
      <c r="C112" s="143" t="s">
        <v>326</v>
      </c>
      <c r="D112" s="143" t="s">
        <v>327</v>
      </c>
      <c r="E112" s="87" t="s">
        <v>356</v>
      </c>
      <c r="F112" s="87" t="s">
        <v>356</v>
      </c>
      <c r="G112" s="87" t="s">
        <v>356</v>
      </c>
      <c r="H112" s="87" t="s">
        <v>356</v>
      </c>
      <c r="I112" s="87" t="s">
        <v>356</v>
      </c>
      <c r="J112" s="113" t="s">
        <v>356</v>
      </c>
      <c r="K112" s="130">
        <v>1.1475638697769721</v>
      </c>
      <c r="L112" s="32" t="str">
        <f t="shared" si="2"/>
        <v/>
      </c>
    </row>
    <row r="113" spans="2:12" x14ac:dyDescent="0.3">
      <c r="B113" s="143" t="s">
        <v>16</v>
      </c>
      <c r="C113" s="143" t="s">
        <v>328</v>
      </c>
      <c r="D113" s="143" t="s">
        <v>329</v>
      </c>
      <c r="E113" s="87" t="s">
        <v>356</v>
      </c>
      <c r="F113" s="87" t="s">
        <v>356</v>
      </c>
      <c r="G113" s="87" t="s">
        <v>356</v>
      </c>
      <c r="H113" s="87" t="s">
        <v>356</v>
      </c>
      <c r="I113" s="87" t="s">
        <v>356</v>
      </c>
      <c r="J113" s="113" t="s">
        <v>356</v>
      </c>
      <c r="K113" s="130">
        <v>1.1475638697769721</v>
      </c>
      <c r="L113" s="32" t="str">
        <f t="shared" si="2"/>
        <v/>
      </c>
    </row>
    <row r="114" spans="2:12" x14ac:dyDescent="0.3">
      <c r="B114" s="143" t="s">
        <v>16</v>
      </c>
      <c r="C114" s="143" t="s">
        <v>330</v>
      </c>
      <c r="D114" s="143" t="s">
        <v>331</v>
      </c>
      <c r="E114" s="87" t="s">
        <v>356</v>
      </c>
      <c r="F114" s="87" t="s">
        <v>356</v>
      </c>
      <c r="G114" s="87" t="s">
        <v>356</v>
      </c>
      <c r="H114" s="87" t="s">
        <v>356</v>
      </c>
      <c r="I114" s="87" t="s">
        <v>356</v>
      </c>
      <c r="J114" s="113" t="s">
        <v>356</v>
      </c>
      <c r="K114" s="130">
        <v>1.1475638697769721</v>
      </c>
      <c r="L114" s="32" t="str">
        <f t="shared" si="2"/>
        <v/>
      </c>
    </row>
    <row r="115" spans="2:12" x14ac:dyDescent="0.3">
      <c r="B115" s="143" t="s">
        <v>16</v>
      </c>
      <c r="C115" s="143" t="s">
        <v>332</v>
      </c>
      <c r="D115" s="143" t="s">
        <v>333</v>
      </c>
      <c r="E115" s="87" t="s">
        <v>356</v>
      </c>
      <c r="F115" s="87" t="s">
        <v>356</v>
      </c>
      <c r="G115" s="87" t="s">
        <v>356</v>
      </c>
      <c r="H115" s="87" t="s">
        <v>356</v>
      </c>
      <c r="I115" s="87" t="s">
        <v>356</v>
      </c>
      <c r="J115" s="113" t="s">
        <v>356</v>
      </c>
      <c r="K115" s="130">
        <v>1.1475638697769721</v>
      </c>
      <c r="L115" s="32" t="str">
        <f t="shared" si="2"/>
        <v/>
      </c>
    </row>
    <row r="116" spans="2:12" x14ac:dyDescent="0.3">
      <c r="B116" s="143" t="s">
        <v>16</v>
      </c>
      <c r="C116" s="143" t="s">
        <v>210</v>
      </c>
      <c r="D116" s="143" t="s">
        <v>211</v>
      </c>
      <c r="E116" s="87" t="s">
        <v>356</v>
      </c>
      <c r="F116" s="87" t="s">
        <v>356</v>
      </c>
      <c r="G116" s="87" t="s">
        <v>356</v>
      </c>
      <c r="H116" s="87" t="s">
        <v>356</v>
      </c>
      <c r="I116" s="87" t="s">
        <v>356</v>
      </c>
      <c r="J116" s="113" t="s">
        <v>356</v>
      </c>
      <c r="K116" s="130">
        <v>1.1475638697769721</v>
      </c>
      <c r="L116" s="32" t="str">
        <f t="shared" si="2"/>
        <v/>
      </c>
    </row>
    <row r="117" spans="2:12" x14ac:dyDescent="0.3">
      <c r="B117" s="143" t="s">
        <v>16</v>
      </c>
      <c r="C117" s="143" t="s">
        <v>212</v>
      </c>
      <c r="D117" s="143" t="s">
        <v>213</v>
      </c>
      <c r="E117" s="87">
        <v>2410709.29</v>
      </c>
      <c r="F117" s="87">
        <v>1523595.35</v>
      </c>
      <c r="G117" s="87">
        <v>927215.7</v>
      </c>
      <c r="H117" s="87">
        <v>1056291.1100000001</v>
      </c>
      <c r="I117" s="87">
        <v>1431500.85</v>
      </c>
      <c r="J117" s="113">
        <v>1866248.97</v>
      </c>
      <c r="K117" s="130">
        <v>1.1475638697769721</v>
      </c>
      <c r="L117" s="32">
        <f t="shared" si="2"/>
        <v>2141639.8899804885</v>
      </c>
    </row>
    <row r="118" spans="2:12" x14ac:dyDescent="0.3">
      <c r="B118" s="143" t="s">
        <v>16</v>
      </c>
      <c r="C118" s="143" t="s">
        <v>214</v>
      </c>
      <c r="D118" s="143" t="s">
        <v>215</v>
      </c>
      <c r="E118" s="87" t="s">
        <v>356</v>
      </c>
      <c r="F118" s="87" t="s">
        <v>356</v>
      </c>
      <c r="G118" s="87" t="s">
        <v>356</v>
      </c>
      <c r="H118" s="87" t="s">
        <v>356</v>
      </c>
      <c r="I118" s="87" t="s">
        <v>356</v>
      </c>
      <c r="J118" s="113" t="s">
        <v>356</v>
      </c>
      <c r="K118" s="130">
        <v>1.1475638697769721</v>
      </c>
      <c r="L118" s="32" t="str">
        <f t="shared" si="2"/>
        <v/>
      </c>
    </row>
    <row r="119" spans="2:12" x14ac:dyDescent="0.3">
      <c r="B119" s="143" t="s">
        <v>16</v>
      </c>
      <c r="C119" s="143" t="s">
        <v>216</v>
      </c>
      <c r="D119" s="143" t="s">
        <v>217</v>
      </c>
      <c r="E119" s="87" t="s">
        <v>356</v>
      </c>
      <c r="F119" s="87" t="s">
        <v>356</v>
      </c>
      <c r="G119" s="87" t="s">
        <v>356</v>
      </c>
      <c r="H119" s="87" t="s">
        <v>356</v>
      </c>
      <c r="I119" s="87" t="s">
        <v>356</v>
      </c>
      <c r="J119" s="113" t="s">
        <v>356</v>
      </c>
      <c r="K119" s="130">
        <v>1.1475638697769721</v>
      </c>
      <c r="L119" s="32" t="str">
        <f t="shared" si="2"/>
        <v/>
      </c>
    </row>
    <row r="120" spans="2:12" x14ac:dyDescent="0.3">
      <c r="B120" s="143" t="s">
        <v>16</v>
      </c>
      <c r="C120" s="143" t="s">
        <v>218</v>
      </c>
      <c r="D120" s="143" t="s">
        <v>219</v>
      </c>
      <c r="E120" s="87">
        <v>41339.75</v>
      </c>
      <c r="F120" s="87">
        <v>104621.98</v>
      </c>
      <c r="G120" s="87">
        <v>61981.01</v>
      </c>
      <c r="H120" s="87">
        <v>117574.21</v>
      </c>
      <c r="I120" s="87">
        <v>39996.160000000003</v>
      </c>
      <c r="J120" s="113">
        <v>29915.33</v>
      </c>
      <c r="K120" s="130">
        <v>1.1475638697769721</v>
      </c>
      <c r="L120" s="32">
        <f t="shared" si="2"/>
        <v>34329.751860455151</v>
      </c>
    </row>
    <row r="121" spans="2:12" x14ac:dyDescent="0.3">
      <c r="B121" s="143" t="s">
        <v>19</v>
      </c>
      <c r="C121" s="143" t="s">
        <v>220</v>
      </c>
      <c r="D121" s="143" t="s">
        <v>221</v>
      </c>
      <c r="E121" s="87">
        <v>208129.65</v>
      </c>
      <c r="F121" s="87">
        <v>310659.20000000001</v>
      </c>
      <c r="G121" s="87">
        <v>268541.89</v>
      </c>
      <c r="H121" s="87">
        <v>261778.21</v>
      </c>
      <c r="I121" s="87">
        <v>110574.55</v>
      </c>
      <c r="J121" s="113">
        <v>94777.45</v>
      </c>
      <c r="K121" s="130">
        <v>1.1475638697769721</v>
      </c>
      <c r="L121" s="32">
        <f t="shared" si="2"/>
        <v>108763.17728959348</v>
      </c>
    </row>
    <row r="122" spans="2:12" x14ac:dyDescent="0.3">
      <c r="B122" s="143" t="s">
        <v>19</v>
      </c>
      <c r="C122" s="143" t="s">
        <v>222</v>
      </c>
      <c r="D122" s="143" t="s">
        <v>334</v>
      </c>
      <c r="E122" s="87">
        <v>15224.74</v>
      </c>
      <c r="F122" s="87">
        <v>0</v>
      </c>
      <c r="G122" s="87">
        <v>0</v>
      </c>
      <c r="H122" s="87">
        <v>0</v>
      </c>
      <c r="I122" s="87" t="s">
        <v>356</v>
      </c>
      <c r="J122" s="113" t="s">
        <v>356</v>
      </c>
      <c r="K122" s="130">
        <v>1.1475638697769721</v>
      </c>
      <c r="L122" s="32" t="str">
        <f t="shared" si="2"/>
        <v/>
      </c>
    </row>
    <row r="123" spans="2:12" x14ac:dyDescent="0.3">
      <c r="B123" s="143" t="s">
        <v>19</v>
      </c>
      <c r="C123" s="143" t="s">
        <v>223</v>
      </c>
      <c r="D123" s="143" t="s">
        <v>224</v>
      </c>
      <c r="E123" s="87">
        <v>1042527.74</v>
      </c>
      <c r="F123" s="87">
        <v>847530.05</v>
      </c>
      <c r="G123" s="87">
        <v>765075.68</v>
      </c>
      <c r="H123" s="87">
        <v>623110.6</v>
      </c>
      <c r="I123" s="87">
        <v>841712.25</v>
      </c>
      <c r="J123" s="113">
        <v>345397.24</v>
      </c>
      <c r="K123" s="130">
        <v>1.1475638697769721</v>
      </c>
      <c r="L123" s="32">
        <f t="shared" si="2"/>
        <v>396365.39334468555</v>
      </c>
    </row>
    <row r="124" spans="2:12" x14ac:dyDescent="0.3">
      <c r="B124" s="143" t="s">
        <v>19</v>
      </c>
      <c r="C124" s="143" t="s">
        <v>225</v>
      </c>
      <c r="D124" s="143" t="s">
        <v>226</v>
      </c>
      <c r="E124" s="87">
        <v>14738.31</v>
      </c>
      <c r="F124" s="87">
        <v>0</v>
      </c>
      <c r="G124" s="87">
        <v>6255.28</v>
      </c>
      <c r="H124" s="113">
        <v>21097.58</v>
      </c>
      <c r="I124" s="114">
        <v>25156.23</v>
      </c>
      <c r="J124" s="113">
        <v>16639.89</v>
      </c>
      <c r="K124" s="130">
        <v>1.1475638697769721</v>
      </c>
      <c r="L124" s="32">
        <f t="shared" si="2"/>
        <v>19095.336561063141</v>
      </c>
    </row>
    <row r="125" spans="2:12" x14ac:dyDescent="0.3">
      <c r="B125" s="143" t="s">
        <v>19</v>
      </c>
      <c r="C125" s="143" t="s">
        <v>227</v>
      </c>
      <c r="D125" s="143" t="s">
        <v>228</v>
      </c>
      <c r="E125" s="87" t="s">
        <v>356</v>
      </c>
      <c r="F125" s="87" t="s">
        <v>356</v>
      </c>
      <c r="G125" s="87" t="s">
        <v>356</v>
      </c>
      <c r="H125" s="87" t="s">
        <v>356</v>
      </c>
      <c r="I125" s="87" t="s">
        <v>356</v>
      </c>
      <c r="J125" s="113" t="s">
        <v>356</v>
      </c>
      <c r="K125" s="130">
        <v>1.1475638697769721</v>
      </c>
      <c r="L125" s="32" t="str">
        <f t="shared" si="2"/>
        <v/>
      </c>
    </row>
    <row r="126" spans="2:12" x14ac:dyDescent="0.3">
      <c r="B126" s="143" t="s">
        <v>19</v>
      </c>
      <c r="C126" s="143" t="s">
        <v>229</v>
      </c>
      <c r="D126" s="143" t="s">
        <v>230</v>
      </c>
      <c r="E126" s="87">
        <v>235885.65</v>
      </c>
      <c r="F126" s="87">
        <v>132223.09</v>
      </c>
      <c r="G126" s="87">
        <v>16275.8</v>
      </c>
      <c r="H126" s="87">
        <v>78840.490000000005</v>
      </c>
      <c r="I126" s="87">
        <v>34977.800000000003</v>
      </c>
      <c r="J126" s="113">
        <v>0</v>
      </c>
      <c r="K126" s="130">
        <v>1.1475638697769721</v>
      </c>
      <c r="L126" s="32">
        <f t="shared" si="2"/>
        <v>0</v>
      </c>
    </row>
    <row r="127" spans="2:12" x14ac:dyDescent="0.3">
      <c r="B127" s="143" t="s">
        <v>19</v>
      </c>
      <c r="C127" s="143" t="s">
        <v>335</v>
      </c>
      <c r="D127" s="143" t="s">
        <v>336</v>
      </c>
      <c r="E127" s="87" t="s">
        <v>356</v>
      </c>
      <c r="F127" s="87" t="s">
        <v>356</v>
      </c>
      <c r="G127" s="87" t="s">
        <v>356</v>
      </c>
      <c r="H127" s="87" t="s">
        <v>356</v>
      </c>
      <c r="I127" s="87" t="s">
        <v>356</v>
      </c>
      <c r="J127" s="113" t="s">
        <v>356</v>
      </c>
      <c r="K127" s="130">
        <v>1.1475638697769721</v>
      </c>
      <c r="L127" s="32" t="str">
        <f t="shared" si="2"/>
        <v/>
      </c>
    </row>
    <row r="128" spans="2:12" x14ac:dyDescent="0.3">
      <c r="B128" s="143" t="s">
        <v>19</v>
      </c>
      <c r="C128" s="143" t="s">
        <v>235</v>
      </c>
      <c r="D128" s="143" t="s">
        <v>337</v>
      </c>
      <c r="E128" s="87">
        <v>283698.3</v>
      </c>
      <c r="F128" s="87">
        <v>314794.26</v>
      </c>
      <c r="G128" s="87">
        <v>569574.56000000006</v>
      </c>
      <c r="H128" s="87">
        <v>333482.15000000002</v>
      </c>
      <c r="I128" s="87">
        <v>273062.40999999997</v>
      </c>
      <c r="J128" s="113">
        <v>455250.13</v>
      </c>
      <c r="K128" s="130">
        <v>1.1475638697769721</v>
      </c>
      <c r="L128" s="32">
        <f t="shared" si="2"/>
        <v>522428.60089926963</v>
      </c>
    </row>
    <row r="129" spans="2:12" x14ac:dyDescent="0.3">
      <c r="B129" s="143" t="s">
        <v>19</v>
      </c>
      <c r="C129" s="143" t="s">
        <v>236</v>
      </c>
      <c r="D129" s="143" t="s">
        <v>237</v>
      </c>
      <c r="E129" s="87" t="s">
        <v>356</v>
      </c>
      <c r="F129" s="87" t="s">
        <v>356</v>
      </c>
      <c r="G129" s="87" t="s">
        <v>356</v>
      </c>
      <c r="H129" s="87" t="s">
        <v>356</v>
      </c>
      <c r="I129" s="87" t="s">
        <v>356</v>
      </c>
      <c r="J129" s="113" t="s">
        <v>356</v>
      </c>
      <c r="K129" s="130">
        <v>1.1475638697769721</v>
      </c>
      <c r="L129" s="32" t="str">
        <f t="shared" si="2"/>
        <v/>
      </c>
    </row>
    <row r="130" spans="2:12" x14ac:dyDescent="0.3">
      <c r="B130" s="143" t="s">
        <v>19</v>
      </c>
      <c r="C130" s="143" t="s">
        <v>238</v>
      </c>
      <c r="D130" s="143" t="s">
        <v>239</v>
      </c>
      <c r="E130" s="87" t="s">
        <v>356</v>
      </c>
      <c r="F130" s="87" t="s">
        <v>356</v>
      </c>
      <c r="G130" s="87" t="s">
        <v>356</v>
      </c>
      <c r="H130" s="87" t="s">
        <v>356</v>
      </c>
      <c r="I130" s="87" t="s">
        <v>356</v>
      </c>
      <c r="J130" s="113" t="s">
        <v>356</v>
      </c>
      <c r="K130" s="130">
        <v>1.1475638697769721</v>
      </c>
      <c r="L130" s="32" t="str">
        <f t="shared" si="2"/>
        <v/>
      </c>
    </row>
    <row r="131" spans="2:12" x14ac:dyDescent="0.3">
      <c r="B131" s="143" t="s">
        <v>19</v>
      </c>
      <c r="C131" s="143" t="s">
        <v>242</v>
      </c>
      <c r="D131" s="143" t="s">
        <v>243</v>
      </c>
      <c r="E131" s="87">
        <v>0</v>
      </c>
      <c r="F131" s="87">
        <v>0</v>
      </c>
      <c r="G131" s="87">
        <v>0</v>
      </c>
      <c r="H131" s="87">
        <v>0</v>
      </c>
      <c r="I131" s="87">
        <v>0</v>
      </c>
      <c r="J131" s="113">
        <v>0</v>
      </c>
      <c r="K131" s="130">
        <v>1.1475638697769721</v>
      </c>
      <c r="L131" s="32">
        <f t="shared" si="2"/>
        <v>0</v>
      </c>
    </row>
    <row r="132" spans="2:12" x14ac:dyDescent="0.3">
      <c r="B132" s="143" t="s">
        <v>19</v>
      </c>
      <c r="C132" s="143" t="s">
        <v>338</v>
      </c>
      <c r="D132" s="143" t="s">
        <v>339</v>
      </c>
      <c r="E132" s="87" t="s">
        <v>356</v>
      </c>
      <c r="F132" s="87" t="s">
        <v>356</v>
      </c>
      <c r="G132" s="87" t="s">
        <v>356</v>
      </c>
      <c r="H132" s="87" t="s">
        <v>356</v>
      </c>
      <c r="I132" s="87" t="s">
        <v>356</v>
      </c>
      <c r="J132" s="113" t="s">
        <v>356</v>
      </c>
      <c r="K132" s="130">
        <v>1.1475638697769721</v>
      </c>
      <c r="L132" s="32" t="str">
        <f t="shared" si="2"/>
        <v/>
      </c>
    </row>
    <row r="133" spans="2:12" x14ac:dyDescent="0.3">
      <c r="B133" s="143" t="s">
        <v>19</v>
      </c>
      <c r="C133" s="143" t="s">
        <v>244</v>
      </c>
      <c r="D133" s="143" t="s">
        <v>245</v>
      </c>
      <c r="E133" s="87" t="s">
        <v>356</v>
      </c>
      <c r="F133" s="87" t="s">
        <v>356</v>
      </c>
      <c r="G133" s="87" t="s">
        <v>356</v>
      </c>
      <c r="H133" s="87" t="s">
        <v>356</v>
      </c>
      <c r="I133" s="87" t="s">
        <v>356</v>
      </c>
      <c r="J133" s="113" t="s">
        <v>356</v>
      </c>
      <c r="K133" s="130">
        <v>1.1475638697769721</v>
      </c>
      <c r="L133" s="32" t="str">
        <f t="shared" si="2"/>
        <v/>
      </c>
    </row>
    <row r="134" spans="2:12" x14ac:dyDescent="0.3">
      <c r="B134" s="143" t="s">
        <v>19</v>
      </c>
      <c r="C134" s="143" t="s">
        <v>246</v>
      </c>
      <c r="D134" s="143" t="s">
        <v>247</v>
      </c>
      <c r="E134" s="87">
        <v>1070439.25</v>
      </c>
      <c r="F134" s="87">
        <v>2526236.36</v>
      </c>
      <c r="G134" s="87">
        <v>2092763.8</v>
      </c>
      <c r="H134" s="87">
        <v>3435134.9</v>
      </c>
      <c r="I134" s="87">
        <v>1486716.32</v>
      </c>
      <c r="J134" s="113">
        <v>1307264.3500000001</v>
      </c>
      <c r="K134" s="130">
        <v>1.1475638697769721</v>
      </c>
      <c r="L134" s="32">
        <f t="shared" si="2"/>
        <v>1500169.3363074781</v>
      </c>
    </row>
    <row r="135" spans="2:12" x14ac:dyDescent="0.3">
      <c r="B135" s="143" t="s">
        <v>19</v>
      </c>
      <c r="C135" s="143" t="s">
        <v>248</v>
      </c>
      <c r="D135" s="143" t="s">
        <v>249</v>
      </c>
      <c r="E135" s="87">
        <v>362835.22</v>
      </c>
      <c r="F135" s="87">
        <v>531164.93999999994</v>
      </c>
      <c r="G135" s="87">
        <v>283733.36</v>
      </c>
      <c r="H135" s="87">
        <v>201755.74</v>
      </c>
      <c r="I135" s="87">
        <v>116142.47</v>
      </c>
      <c r="J135" s="113">
        <v>171045.61</v>
      </c>
      <c r="K135" s="130">
        <v>1.1475638697769721</v>
      </c>
      <c r="L135" s="32">
        <f t="shared" si="2"/>
        <v>196285.76211996275</v>
      </c>
    </row>
    <row r="136" spans="2:12" x14ac:dyDescent="0.3">
      <c r="B136" s="143" t="s">
        <v>19</v>
      </c>
      <c r="C136" s="143" t="s">
        <v>250</v>
      </c>
      <c r="D136" s="143" t="s">
        <v>340</v>
      </c>
      <c r="E136" s="87">
        <v>0</v>
      </c>
      <c r="F136" s="87">
        <v>30715.22</v>
      </c>
      <c r="G136" s="87">
        <v>11645.56</v>
      </c>
      <c r="H136" s="87">
        <v>16775.57</v>
      </c>
      <c r="I136" s="87">
        <v>22970</v>
      </c>
      <c r="J136" s="113">
        <v>18520.98</v>
      </c>
      <c r="K136" s="130">
        <v>1.1475638697769721</v>
      </c>
      <c r="L136" s="32">
        <f t="shared" si="2"/>
        <v>21254.007480861903</v>
      </c>
    </row>
    <row r="137" spans="2:12" x14ac:dyDescent="0.3">
      <c r="B137" s="143" t="s">
        <v>19</v>
      </c>
      <c r="C137" s="143" t="s">
        <v>251</v>
      </c>
      <c r="D137" s="143" t="s">
        <v>252</v>
      </c>
      <c r="E137" s="87" t="s">
        <v>356</v>
      </c>
      <c r="F137" s="87" t="s">
        <v>356</v>
      </c>
      <c r="G137" s="87" t="s">
        <v>356</v>
      </c>
      <c r="H137" s="87" t="s">
        <v>356</v>
      </c>
      <c r="I137" s="87" t="s">
        <v>356</v>
      </c>
      <c r="J137" s="113" t="s">
        <v>356</v>
      </c>
      <c r="K137" s="130">
        <v>1.1475638697769721</v>
      </c>
      <c r="L137" s="32" t="str">
        <f t="shared" si="2"/>
        <v/>
      </c>
    </row>
    <row r="138" spans="2:12" x14ac:dyDescent="0.3">
      <c r="B138" s="143" t="s">
        <v>19</v>
      </c>
      <c r="C138" s="143" t="s">
        <v>341</v>
      </c>
      <c r="D138" s="143" t="s">
        <v>342</v>
      </c>
      <c r="E138" s="87" t="s">
        <v>356</v>
      </c>
      <c r="F138" s="87" t="s">
        <v>356</v>
      </c>
      <c r="G138" s="87" t="s">
        <v>356</v>
      </c>
      <c r="H138" s="87" t="s">
        <v>356</v>
      </c>
      <c r="I138" s="87" t="s">
        <v>356</v>
      </c>
      <c r="J138" s="113" t="s">
        <v>356</v>
      </c>
      <c r="K138" s="130">
        <v>1.1475638697769721</v>
      </c>
      <c r="L138" s="32" t="str">
        <f t="shared" ref="L138:L159" si="3">IFERROR((J138*K138),"")</f>
        <v/>
      </c>
    </row>
    <row r="139" spans="2:12" x14ac:dyDescent="0.3">
      <c r="B139" s="143" t="s">
        <v>19</v>
      </c>
      <c r="C139" s="143" t="s">
        <v>255</v>
      </c>
      <c r="D139" s="143" t="s">
        <v>256</v>
      </c>
      <c r="E139" s="87" t="s">
        <v>356</v>
      </c>
      <c r="F139" s="87" t="s">
        <v>356</v>
      </c>
      <c r="G139" s="87" t="s">
        <v>356</v>
      </c>
      <c r="H139" s="87" t="s">
        <v>356</v>
      </c>
      <c r="I139" s="87" t="s">
        <v>356</v>
      </c>
      <c r="J139" s="113" t="s">
        <v>356</v>
      </c>
      <c r="K139" s="130">
        <v>1.1475638697769721</v>
      </c>
      <c r="L139" s="32" t="str">
        <f t="shared" si="3"/>
        <v/>
      </c>
    </row>
    <row r="140" spans="2:12" x14ac:dyDescent="0.3">
      <c r="B140" s="143" t="s">
        <v>19</v>
      </c>
      <c r="C140" s="143" t="s">
        <v>343</v>
      </c>
      <c r="D140" s="143" t="s">
        <v>344</v>
      </c>
      <c r="E140" s="87" t="s">
        <v>356</v>
      </c>
      <c r="F140" s="87" t="s">
        <v>356</v>
      </c>
      <c r="G140" s="87" t="s">
        <v>356</v>
      </c>
      <c r="H140" s="87" t="s">
        <v>356</v>
      </c>
      <c r="I140" s="87" t="s">
        <v>356</v>
      </c>
      <c r="J140" s="113" t="s">
        <v>356</v>
      </c>
      <c r="K140" s="130">
        <v>1.1475638697769721</v>
      </c>
      <c r="L140" s="32" t="str">
        <f t="shared" si="3"/>
        <v/>
      </c>
    </row>
    <row r="141" spans="2:12" x14ac:dyDescent="0.3">
      <c r="B141" s="143" t="s">
        <v>19</v>
      </c>
      <c r="C141" s="143" t="s">
        <v>345</v>
      </c>
      <c r="D141" s="143" t="s">
        <v>346</v>
      </c>
      <c r="E141" s="87" t="s">
        <v>356</v>
      </c>
      <c r="F141" s="87" t="s">
        <v>356</v>
      </c>
      <c r="G141" s="87" t="s">
        <v>356</v>
      </c>
      <c r="H141" s="87" t="s">
        <v>356</v>
      </c>
      <c r="I141" s="87" t="s">
        <v>356</v>
      </c>
      <c r="J141" s="113" t="s">
        <v>356</v>
      </c>
      <c r="K141" s="130">
        <v>1.1475638697769721</v>
      </c>
      <c r="L141" s="32" t="str">
        <f t="shared" si="3"/>
        <v/>
      </c>
    </row>
    <row r="142" spans="2:12" x14ac:dyDescent="0.3">
      <c r="B142" s="143" t="s">
        <v>19</v>
      </c>
      <c r="C142" s="143" t="s">
        <v>347</v>
      </c>
      <c r="D142" s="143" t="s">
        <v>348</v>
      </c>
      <c r="E142" s="87" t="s">
        <v>356</v>
      </c>
      <c r="F142" s="87" t="s">
        <v>356</v>
      </c>
      <c r="G142" s="87" t="s">
        <v>356</v>
      </c>
      <c r="H142" s="87" t="s">
        <v>356</v>
      </c>
      <c r="I142" s="87" t="s">
        <v>356</v>
      </c>
      <c r="J142" s="113" t="s">
        <v>356</v>
      </c>
      <c r="K142" s="130">
        <v>1.1475638697769721</v>
      </c>
      <c r="L142" s="32" t="str">
        <f t="shared" si="3"/>
        <v/>
      </c>
    </row>
    <row r="143" spans="2:12" x14ac:dyDescent="0.3">
      <c r="B143" s="143" t="s">
        <v>19</v>
      </c>
      <c r="C143" s="143" t="s">
        <v>259</v>
      </c>
      <c r="D143" s="143" t="s">
        <v>260</v>
      </c>
      <c r="E143" s="87">
        <v>43792.27</v>
      </c>
      <c r="F143" s="87">
        <v>31442.39</v>
      </c>
      <c r="G143" s="87">
        <v>279301.93</v>
      </c>
      <c r="H143" s="87">
        <v>30757.73</v>
      </c>
      <c r="I143" s="87">
        <v>443071.37</v>
      </c>
      <c r="J143" s="113">
        <v>458730.42</v>
      </c>
      <c r="K143" s="130">
        <v>1.1475638697769721</v>
      </c>
      <c r="L143" s="32">
        <f t="shared" si="3"/>
        <v>526422.45595961565</v>
      </c>
    </row>
    <row r="144" spans="2:12" x14ac:dyDescent="0.3">
      <c r="B144" s="143" t="s">
        <v>19</v>
      </c>
      <c r="C144" s="143" t="s">
        <v>349</v>
      </c>
      <c r="D144" s="143" t="s">
        <v>350</v>
      </c>
      <c r="E144" s="87" t="s">
        <v>356</v>
      </c>
      <c r="F144" s="87" t="s">
        <v>356</v>
      </c>
      <c r="G144" s="87" t="s">
        <v>356</v>
      </c>
      <c r="H144" s="87" t="s">
        <v>356</v>
      </c>
      <c r="I144" s="87" t="s">
        <v>356</v>
      </c>
      <c r="J144" s="113" t="s">
        <v>356</v>
      </c>
      <c r="K144" s="130">
        <v>1.1475638697769721</v>
      </c>
      <c r="L144" s="32" t="str">
        <f t="shared" si="3"/>
        <v/>
      </c>
    </row>
    <row r="145" spans="2:12" x14ac:dyDescent="0.3">
      <c r="B145" s="143" t="s">
        <v>19</v>
      </c>
      <c r="C145" s="143" t="s">
        <v>351</v>
      </c>
      <c r="D145" s="143" t="s">
        <v>352</v>
      </c>
      <c r="E145" s="87" t="s">
        <v>356</v>
      </c>
      <c r="F145" s="87" t="s">
        <v>356</v>
      </c>
      <c r="G145" s="87" t="s">
        <v>356</v>
      </c>
      <c r="H145" s="87" t="s">
        <v>356</v>
      </c>
      <c r="I145" s="87" t="s">
        <v>356</v>
      </c>
      <c r="J145" s="113" t="s">
        <v>356</v>
      </c>
      <c r="K145" s="130">
        <v>1.1475638697769721</v>
      </c>
      <c r="L145" s="32" t="str">
        <f t="shared" si="3"/>
        <v/>
      </c>
    </row>
    <row r="146" spans="2:12" x14ac:dyDescent="0.3">
      <c r="B146" s="143" t="s">
        <v>19</v>
      </c>
      <c r="C146" s="143" t="s">
        <v>353</v>
      </c>
      <c r="D146" s="143" t="s">
        <v>354</v>
      </c>
      <c r="E146" s="87" t="s">
        <v>356</v>
      </c>
      <c r="F146" s="87" t="s">
        <v>356</v>
      </c>
      <c r="G146" s="87" t="s">
        <v>356</v>
      </c>
      <c r="H146" s="87" t="s">
        <v>356</v>
      </c>
      <c r="I146" s="87" t="s">
        <v>356</v>
      </c>
      <c r="J146" s="113" t="s">
        <v>356</v>
      </c>
      <c r="K146" s="130">
        <v>1.1475638697769721</v>
      </c>
      <c r="L146" s="32" t="str">
        <f t="shared" si="3"/>
        <v/>
      </c>
    </row>
    <row r="147" spans="2:12" x14ac:dyDescent="0.3">
      <c r="B147" s="143" t="s">
        <v>357</v>
      </c>
      <c r="C147" s="143" t="s">
        <v>231</v>
      </c>
      <c r="D147" s="143" t="s">
        <v>232</v>
      </c>
      <c r="E147" s="87">
        <v>486198.96</v>
      </c>
      <c r="F147" s="87">
        <v>597616.24</v>
      </c>
      <c r="G147" s="87">
        <v>743455.28</v>
      </c>
      <c r="H147" s="87">
        <v>703330.92</v>
      </c>
      <c r="I147" s="87">
        <v>424539.88</v>
      </c>
      <c r="J147" s="113">
        <v>304047.75</v>
      </c>
      <c r="K147" s="130">
        <v>1.1475638697769721</v>
      </c>
      <c r="L147" s="32">
        <f t="shared" si="3"/>
        <v>348914.21258698136</v>
      </c>
    </row>
    <row r="148" spans="2:12" x14ac:dyDescent="0.3">
      <c r="B148" s="143" t="s">
        <v>357</v>
      </c>
      <c r="C148" s="143" t="s">
        <v>57</v>
      </c>
      <c r="D148" s="143" t="s">
        <v>58</v>
      </c>
      <c r="E148" s="87" t="s">
        <v>356</v>
      </c>
      <c r="F148" s="87" t="s">
        <v>356</v>
      </c>
      <c r="G148" s="87" t="s">
        <v>356</v>
      </c>
      <c r="H148" s="87" t="s">
        <v>356</v>
      </c>
      <c r="I148" s="87" t="s">
        <v>356</v>
      </c>
      <c r="J148" s="113" t="s">
        <v>356</v>
      </c>
      <c r="K148" s="130">
        <v>1.1475638697769721</v>
      </c>
      <c r="L148" s="32" t="str">
        <f t="shared" ref="L148" si="4">IFERROR((J148*K148),"")</f>
        <v/>
      </c>
    </row>
    <row r="149" spans="2:12" x14ac:dyDescent="0.3">
      <c r="B149" s="143" t="s">
        <v>357</v>
      </c>
      <c r="C149" s="143" t="s">
        <v>262</v>
      </c>
      <c r="D149" s="143" t="s">
        <v>263</v>
      </c>
      <c r="E149" s="87">
        <v>7940817.0599999996</v>
      </c>
      <c r="F149" s="87">
        <v>8611170.7100000009</v>
      </c>
      <c r="G149" s="87">
        <v>11793705.939999999</v>
      </c>
      <c r="H149" s="87">
        <v>8990294.9399999995</v>
      </c>
      <c r="I149" s="87">
        <v>9155468.2899999991</v>
      </c>
      <c r="J149" s="113">
        <v>8052028.7999999998</v>
      </c>
      <c r="K149" s="130">
        <v>1.1475638697769721</v>
      </c>
      <c r="L149" s="32">
        <f t="shared" si="3"/>
        <v>9240217.3292836286</v>
      </c>
    </row>
    <row r="150" spans="2:12" x14ac:dyDescent="0.3">
      <c r="B150" s="143" t="s">
        <v>357</v>
      </c>
      <c r="C150" s="143" t="s">
        <v>233</v>
      </c>
      <c r="D150" s="143" t="s">
        <v>234</v>
      </c>
      <c r="E150" s="87" t="s">
        <v>356</v>
      </c>
      <c r="F150" s="87" t="s">
        <v>356</v>
      </c>
      <c r="G150" s="87" t="s">
        <v>356</v>
      </c>
      <c r="H150" s="87" t="s">
        <v>356</v>
      </c>
      <c r="I150" s="87" t="s">
        <v>356</v>
      </c>
      <c r="J150" s="113" t="s">
        <v>356</v>
      </c>
      <c r="K150" s="130">
        <v>1.1475638697769721</v>
      </c>
      <c r="L150" s="32" t="str">
        <f t="shared" ref="L150:L151" si="5">IFERROR((J150*K150),"")</f>
        <v/>
      </c>
    </row>
    <row r="151" spans="2:12" x14ac:dyDescent="0.3">
      <c r="B151" s="143" t="s">
        <v>357</v>
      </c>
      <c r="C151" s="143" t="s">
        <v>182</v>
      </c>
      <c r="D151" s="143" t="s">
        <v>183</v>
      </c>
      <c r="E151" s="87" t="s">
        <v>356</v>
      </c>
      <c r="F151" s="87" t="s">
        <v>356</v>
      </c>
      <c r="G151" s="87" t="s">
        <v>356</v>
      </c>
      <c r="H151" s="87" t="s">
        <v>356</v>
      </c>
      <c r="I151" s="87" t="s">
        <v>356</v>
      </c>
      <c r="J151" s="113" t="s">
        <v>356</v>
      </c>
      <c r="K151" s="130">
        <v>1.1475638697769721</v>
      </c>
      <c r="L151" s="32" t="str">
        <f t="shared" si="5"/>
        <v/>
      </c>
    </row>
    <row r="152" spans="2:12" x14ac:dyDescent="0.3">
      <c r="B152" s="143" t="s">
        <v>357</v>
      </c>
      <c r="C152" s="143" t="s">
        <v>59</v>
      </c>
      <c r="D152" s="143" t="s">
        <v>60</v>
      </c>
      <c r="E152" s="87">
        <v>489045.93</v>
      </c>
      <c r="F152" s="87">
        <v>589710.93999999994</v>
      </c>
      <c r="G152" s="87">
        <v>261262.7</v>
      </c>
      <c r="H152" s="87">
        <v>315089.34999999998</v>
      </c>
      <c r="I152" s="87">
        <v>758331.68</v>
      </c>
      <c r="J152" s="113">
        <v>611412.47999999998</v>
      </c>
      <c r="K152" s="130">
        <v>1.1475638697769721</v>
      </c>
      <c r="L152" s="32">
        <f t="shared" si="3"/>
        <v>701634.87157873553</v>
      </c>
    </row>
    <row r="153" spans="2:12" x14ac:dyDescent="0.3">
      <c r="B153" s="143" t="s">
        <v>357</v>
      </c>
      <c r="C153" s="143" t="s">
        <v>188</v>
      </c>
      <c r="D153" s="143" t="s">
        <v>189</v>
      </c>
      <c r="E153" s="87">
        <v>782561.74</v>
      </c>
      <c r="F153" s="87">
        <v>1000558.83</v>
      </c>
      <c r="G153" s="87">
        <v>776117.63</v>
      </c>
      <c r="H153" s="87">
        <v>998864.95</v>
      </c>
      <c r="I153" s="87">
        <v>878140.02</v>
      </c>
      <c r="J153" s="113">
        <v>1222977.28</v>
      </c>
      <c r="K153" s="130">
        <v>1.1475638697769721</v>
      </c>
      <c r="L153" s="32">
        <f t="shared" si="3"/>
        <v>1403444.5400861155</v>
      </c>
    </row>
    <row r="154" spans="2:12" x14ac:dyDescent="0.3">
      <c r="B154" s="143" t="s">
        <v>357</v>
      </c>
      <c r="C154" s="143" t="s">
        <v>77</v>
      </c>
      <c r="D154" s="143" t="s">
        <v>78</v>
      </c>
      <c r="E154" s="87" t="s">
        <v>356</v>
      </c>
      <c r="F154" s="87" t="s">
        <v>356</v>
      </c>
      <c r="G154" s="87" t="s">
        <v>356</v>
      </c>
      <c r="H154" s="87" t="s">
        <v>356</v>
      </c>
      <c r="I154" s="87" t="s">
        <v>356</v>
      </c>
      <c r="J154" s="113" t="s">
        <v>356</v>
      </c>
      <c r="K154" s="130">
        <v>1.1475638697769721</v>
      </c>
      <c r="L154" s="32" t="str">
        <f t="shared" si="3"/>
        <v/>
      </c>
    </row>
    <row r="155" spans="2:12" x14ac:dyDescent="0.3">
      <c r="B155" s="143" t="s">
        <v>357</v>
      </c>
      <c r="C155" s="143" t="s">
        <v>240</v>
      </c>
      <c r="D155" s="143" t="s">
        <v>241</v>
      </c>
      <c r="E155" s="87" t="s">
        <v>356</v>
      </c>
      <c r="F155" s="87" t="s">
        <v>356</v>
      </c>
      <c r="G155" s="87" t="s">
        <v>356</v>
      </c>
      <c r="H155" s="87" t="s">
        <v>356</v>
      </c>
      <c r="I155" s="87" t="s">
        <v>356</v>
      </c>
      <c r="J155" s="113" t="s">
        <v>356</v>
      </c>
      <c r="K155" s="130">
        <v>1.1475638697769721</v>
      </c>
      <c r="L155" s="32" t="str">
        <f t="shared" ref="L155" si="6">IFERROR((J155*K155),"")</f>
        <v/>
      </c>
    </row>
    <row r="156" spans="2:12" x14ac:dyDescent="0.3">
      <c r="B156" s="143" t="s">
        <v>357</v>
      </c>
      <c r="C156" s="143" t="s">
        <v>264</v>
      </c>
      <c r="D156" s="143" t="s">
        <v>265</v>
      </c>
      <c r="E156" s="87">
        <v>1051780.75</v>
      </c>
      <c r="F156" s="87">
        <v>1199087.83</v>
      </c>
      <c r="G156" s="87">
        <v>1259872.76</v>
      </c>
      <c r="H156" s="87">
        <v>1580079.41</v>
      </c>
      <c r="I156" s="87">
        <v>1733090.61</v>
      </c>
      <c r="J156" s="113">
        <v>1662181.88</v>
      </c>
      <c r="K156" s="130">
        <v>1.1475638697769721</v>
      </c>
      <c r="L156" s="32">
        <f t="shared" si="3"/>
        <v>1907459.8704859626</v>
      </c>
    </row>
    <row r="157" spans="2:12" x14ac:dyDescent="0.3">
      <c r="B157" s="143" t="s">
        <v>357</v>
      </c>
      <c r="C157" s="143" t="s">
        <v>253</v>
      </c>
      <c r="D157" s="143" t="s">
        <v>254</v>
      </c>
      <c r="E157" s="87" t="s">
        <v>356</v>
      </c>
      <c r="F157" s="87" t="s">
        <v>356</v>
      </c>
      <c r="G157" s="87" t="s">
        <v>356</v>
      </c>
      <c r="H157" s="87" t="s">
        <v>356</v>
      </c>
      <c r="I157" s="87" t="s">
        <v>356</v>
      </c>
      <c r="J157" s="113" t="s">
        <v>356</v>
      </c>
      <c r="K157" s="130">
        <v>1.1475638697769721</v>
      </c>
      <c r="L157" s="32" t="str">
        <f t="shared" si="3"/>
        <v/>
      </c>
    </row>
    <row r="158" spans="2:12" x14ac:dyDescent="0.3">
      <c r="B158" s="143" t="s">
        <v>357</v>
      </c>
      <c r="C158" s="143" t="s">
        <v>121</v>
      </c>
      <c r="D158" s="143" t="s">
        <v>122</v>
      </c>
      <c r="E158" s="87" t="s">
        <v>356</v>
      </c>
      <c r="F158" s="87" t="s">
        <v>356</v>
      </c>
      <c r="G158" s="87" t="s">
        <v>356</v>
      </c>
      <c r="H158" s="87" t="s">
        <v>356</v>
      </c>
      <c r="I158" s="87" t="s">
        <v>356</v>
      </c>
      <c r="J158" s="113" t="s">
        <v>356</v>
      </c>
      <c r="K158" s="130">
        <v>1.1475638697769721</v>
      </c>
      <c r="L158" s="32" t="str">
        <f t="shared" si="3"/>
        <v/>
      </c>
    </row>
    <row r="159" spans="2:12" x14ac:dyDescent="0.3">
      <c r="B159" s="143" t="s">
        <v>357</v>
      </c>
      <c r="C159" s="143" t="s">
        <v>125</v>
      </c>
      <c r="D159" s="143" t="s">
        <v>355</v>
      </c>
      <c r="E159" s="128" t="s">
        <v>356</v>
      </c>
      <c r="F159" s="128" t="s">
        <v>356</v>
      </c>
      <c r="G159" s="128" t="s">
        <v>356</v>
      </c>
      <c r="H159" s="128" t="s">
        <v>356</v>
      </c>
      <c r="I159" s="128" t="s">
        <v>356</v>
      </c>
      <c r="J159" s="72" t="s">
        <v>356</v>
      </c>
      <c r="K159" s="130">
        <v>1.1475638697769721</v>
      </c>
      <c r="L159" s="32" t="str">
        <f t="shared" si="3"/>
        <v/>
      </c>
    </row>
    <row r="160" spans="2:12" x14ac:dyDescent="0.3">
      <c r="B160" s="143" t="s">
        <v>357</v>
      </c>
      <c r="C160" s="143" t="s">
        <v>257</v>
      </c>
      <c r="D160" s="143" t="s">
        <v>258</v>
      </c>
      <c r="E160" s="87" t="s">
        <v>356</v>
      </c>
      <c r="F160" s="87" t="s">
        <v>356</v>
      </c>
      <c r="G160" s="87" t="s">
        <v>356</v>
      </c>
      <c r="H160" s="87" t="s">
        <v>356</v>
      </c>
      <c r="I160" s="87" t="s">
        <v>356</v>
      </c>
      <c r="J160" s="113" t="s">
        <v>356</v>
      </c>
      <c r="K160" s="130">
        <v>1.1475638697769721</v>
      </c>
      <c r="L160" s="32" t="str">
        <f t="shared" ref="L160:L161" si="7">IFERROR((J160*K160),"")</f>
        <v/>
      </c>
    </row>
    <row r="161" spans="2:12" ht="15" thickBot="1" x14ac:dyDescent="0.35">
      <c r="B161" s="143" t="s">
        <v>357</v>
      </c>
      <c r="C161" s="143" t="s">
        <v>130</v>
      </c>
      <c r="D161" s="143" t="s">
        <v>131</v>
      </c>
      <c r="E161" s="87" t="s">
        <v>356</v>
      </c>
      <c r="F161" s="87" t="s">
        <v>356</v>
      </c>
      <c r="G161" s="87" t="s">
        <v>356</v>
      </c>
      <c r="H161" s="87" t="s">
        <v>356</v>
      </c>
      <c r="I161" s="87" t="s">
        <v>356</v>
      </c>
      <c r="J161" s="113" t="s">
        <v>356</v>
      </c>
      <c r="K161" s="130">
        <v>1.1475638697769721</v>
      </c>
      <c r="L161" s="32" t="str">
        <f t="shared" si="7"/>
        <v/>
      </c>
    </row>
    <row r="162" spans="2:12" x14ac:dyDescent="0.3">
      <c r="E162" s="119"/>
      <c r="F162" s="119"/>
      <c r="G162" s="119"/>
      <c r="H162" s="119"/>
      <c r="I162" s="119"/>
      <c r="J162" s="119"/>
      <c r="K162" s="119"/>
      <c r="L162" s="119"/>
    </row>
  </sheetData>
  <sheetProtection algorithmName="SHA-512" hashValue="B1zSUui9xSGrNTgkhMdp2BS9Zc0qfIOV7OJ9PUD2s2TRVtC/+P79Hy/ur7xphOe4NuqiasMpYOEIW159yBKFgA==" saltValue="/7vP0KntF3F/fNh3WAufRw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162"/>
  <sheetViews>
    <sheetView workbookViewId="0"/>
  </sheetViews>
  <sheetFormatPr defaultRowHeight="14.4" x14ac:dyDescent="0.3"/>
  <cols>
    <col min="2" max="2" width="8.88671875" bestFit="1" customWidth="1"/>
    <col min="4" max="4" width="48.5546875" bestFit="1" customWidth="1"/>
  </cols>
  <sheetData>
    <row r="1" spans="1:18" x14ac:dyDescent="0.3">
      <c r="A1" s="48" t="s">
        <v>279</v>
      </c>
      <c r="B1" s="19"/>
      <c r="C1" s="19"/>
      <c r="D1" s="19"/>
      <c r="E1" s="19"/>
      <c r="F1" s="19"/>
      <c r="G1" s="19"/>
      <c r="H1" s="19"/>
      <c r="I1" s="19"/>
      <c r="J1" s="19"/>
    </row>
    <row r="3" spans="1:18" ht="15" thickBot="1" x14ac:dyDescent="0.35">
      <c r="A3" s="19"/>
      <c r="B3" s="144" t="s">
        <v>1</v>
      </c>
      <c r="C3" s="145" t="s">
        <v>2</v>
      </c>
      <c r="D3" s="145" t="s">
        <v>280</v>
      </c>
      <c r="E3" s="19"/>
      <c r="F3" s="49" t="s">
        <v>281</v>
      </c>
      <c r="G3" s="19"/>
      <c r="H3" s="19"/>
      <c r="I3" s="19"/>
      <c r="J3" s="19"/>
    </row>
    <row r="4" spans="1:18" ht="15" thickBot="1" x14ac:dyDescent="0.35">
      <c r="A4" s="19"/>
      <c r="B4" s="144"/>
      <c r="C4" s="144"/>
      <c r="D4" s="144"/>
      <c r="E4" s="68" t="s">
        <v>5</v>
      </c>
      <c r="F4" s="68" t="s">
        <v>6</v>
      </c>
      <c r="G4" s="68" t="s">
        <v>7</v>
      </c>
      <c r="H4" s="70" t="s">
        <v>8</v>
      </c>
      <c r="I4" s="70" t="s">
        <v>9</v>
      </c>
      <c r="J4" s="68" t="s">
        <v>289</v>
      </c>
    </row>
    <row r="5" spans="1:18" ht="15" thickBot="1" x14ac:dyDescent="0.35">
      <c r="A5" s="19"/>
      <c r="B5" s="120" t="s">
        <v>11</v>
      </c>
      <c r="C5" s="120" t="s">
        <v>12</v>
      </c>
      <c r="D5" s="120" t="s">
        <v>13</v>
      </c>
      <c r="E5" s="85" t="s">
        <v>356</v>
      </c>
      <c r="F5" s="85" t="s">
        <v>356</v>
      </c>
      <c r="G5" s="85" t="s">
        <v>356</v>
      </c>
      <c r="H5" s="85" t="s">
        <v>356</v>
      </c>
      <c r="I5" s="85" t="s">
        <v>356</v>
      </c>
      <c r="J5" s="131" t="s">
        <v>356</v>
      </c>
      <c r="O5" s="24" t="s">
        <v>9</v>
      </c>
      <c r="P5" s="75" t="s">
        <v>289</v>
      </c>
    </row>
    <row r="6" spans="1:18" x14ac:dyDescent="0.3">
      <c r="A6" s="19"/>
      <c r="B6" s="120" t="s">
        <v>11</v>
      </c>
      <c r="C6" s="120" t="s">
        <v>14</v>
      </c>
      <c r="D6" s="120" t="s">
        <v>15</v>
      </c>
      <c r="E6" s="85">
        <v>212</v>
      </c>
      <c r="F6" s="85">
        <v>219</v>
      </c>
      <c r="G6" s="85">
        <v>154</v>
      </c>
      <c r="H6" s="85">
        <v>138</v>
      </c>
      <c r="I6" s="85">
        <v>177</v>
      </c>
      <c r="J6" s="131">
        <v>124</v>
      </c>
      <c r="L6" s="50" t="s">
        <v>11</v>
      </c>
      <c r="M6" s="26"/>
      <c r="N6" s="51"/>
      <c r="O6" s="115">
        <f>SUM(I5:I75)</f>
        <v>663</v>
      </c>
      <c r="P6" s="115">
        <f>SUM(J5:J75)</f>
        <v>405</v>
      </c>
    </row>
    <row r="7" spans="1:18" x14ac:dyDescent="0.3">
      <c r="A7" s="19"/>
      <c r="B7" s="120" t="s">
        <v>11</v>
      </c>
      <c r="C7" s="120" t="s">
        <v>17</v>
      </c>
      <c r="D7" s="120" t="s">
        <v>18</v>
      </c>
      <c r="E7" s="85" t="s">
        <v>356</v>
      </c>
      <c r="F7" s="85" t="s">
        <v>356</v>
      </c>
      <c r="G7" s="85" t="s">
        <v>356</v>
      </c>
      <c r="H7" s="85" t="s">
        <v>356</v>
      </c>
      <c r="I7" s="85" t="s">
        <v>356</v>
      </c>
      <c r="J7" s="131" t="s">
        <v>356</v>
      </c>
      <c r="L7" s="52" t="s">
        <v>16</v>
      </c>
      <c r="M7" s="27"/>
      <c r="N7" s="49"/>
      <c r="O7" s="116">
        <f>SUM(I76:I120)</f>
        <v>2096</v>
      </c>
      <c r="P7" s="116">
        <f>SUM(J76:J120)</f>
        <v>2100</v>
      </c>
    </row>
    <row r="8" spans="1:18" x14ac:dyDescent="0.3">
      <c r="B8" s="120" t="s">
        <v>11</v>
      </c>
      <c r="C8" s="120" t="s">
        <v>20</v>
      </c>
      <c r="D8" s="120" t="s">
        <v>21</v>
      </c>
      <c r="E8" s="85" t="s">
        <v>356</v>
      </c>
      <c r="F8" s="85" t="s">
        <v>356</v>
      </c>
      <c r="G8" s="85" t="s">
        <v>356</v>
      </c>
      <c r="H8" s="85" t="s">
        <v>356</v>
      </c>
      <c r="I8" s="85" t="s">
        <v>356</v>
      </c>
      <c r="J8" s="131" t="s">
        <v>356</v>
      </c>
      <c r="L8" s="52" t="s">
        <v>19</v>
      </c>
      <c r="M8" s="27"/>
      <c r="N8" s="49"/>
      <c r="O8" s="116">
        <f>SUM(I121:I146)</f>
        <v>487</v>
      </c>
      <c r="P8" s="116">
        <f>SUM(J121:J146)</f>
        <v>449</v>
      </c>
    </row>
    <row r="9" spans="1:18" ht="15" thickBot="1" x14ac:dyDescent="0.35">
      <c r="B9" s="120" t="s">
        <v>11</v>
      </c>
      <c r="C9" s="120" t="s">
        <v>22</v>
      </c>
      <c r="D9" s="120" t="s">
        <v>23</v>
      </c>
      <c r="E9" s="85" t="s">
        <v>356</v>
      </c>
      <c r="F9" s="85" t="s">
        <v>356</v>
      </c>
      <c r="G9" s="85" t="s">
        <v>356</v>
      </c>
      <c r="H9" s="85" t="s">
        <v>356</v>
      </c>
      <c r="I9" s="85" t="s">
        <v>356</v>
      </c>
      <c r="J9" s="131" t="s">
        <v>356</v>
      </c>
      <c r="L9" s="52" t="s">
        <v>261</v>
      </c>
      <c r="M9" s="27"/>
      <c r="N9" s="49"/>
      <c r="O9" s="116">
        <f>SUM(I147:I161)</f>
        <v>1689</v>
      </c>
      <c r="P9" s="116">
        <f>SUM(J147:J161)</f>
        <v>1584</v>
      </c>
    </row>
    <row r="10" spans="1:18" ht="15" thickBot="1" x14ac:dyDescent="0.35">
      <c r="B10" s="120" t="s">
        <v>11</v>
      </c>
      <c r="C10" s="120" t="s">
        <v>25</v>
      </c>
      <c r="D10" s="120" t="s">
        <v>26</v>
      </c>
      <c r="E10" s="85">
        <v>165</v>
      </c>
      <c r="F10" s="85">
        <v>170</v>
      </c>
      <c r="G10" s="85">
        <v>84</v>
      </c>
      <c r="H10" s="85">
        <v>107</v>
      </c>
      <c r="I10" s="85">
        <v>84</v>
      </c>
      <c r="J10" s="131">
        <v>53</v>
      </c>
      <c r="L10" s="53" t="s">
        <v>24</v>
      </c>
      <c r="M10" s="28"/>
      <c r="N10" s="54"/>
      <c r="O10" s="73">
        <f>SUM(I5:I161)</f>
        <v>4935</v>
      </c>
      <c r="P10" s="74">
        <f>SUM(J5:J161)</f>
        <v>4538</v>
      </c>
      <c r="R10" s="110"/>
    </row>
    <row r="11" spans="1:18" x14ac:dyDescent="0.3">
      <c r="B11" s="120" t="s">
        <v>11</v>
      </c>
      <c r="C11" s="120" t="s">
        <v>27</v>
      </c>
      <c r="D11" s="120" t="s">
        <v>28</v>
      </c>
      <c r="E11" s="85" t="s">
        <v>356</v>
      </c>
      <c r="F11" s="85" t="s">
        <v>356</v>
      </c>
      <c r="G11" s="85" t="s">
        <v>356</v>
      </c>
      <c r="H11" s="85" t="s">
        <v>356</v>
      </c>
      <c r="I11" s="85" t="s">
        <v>356</v>
      </c>
      <c r="J11" s="131" t="s">
        <v>356</v>
      </c>
      <c r="O11" s="51"/>
    </row>
    <row r="12" spans="1:18" x14ac:dyDescent="0.3">
      <c r="B12" s="120" t="s">
        <v>11</v>
      </c>
      <c r="C12" s="120" t="s">
        <v>29</v>
      </c>
      <c r="D12" s="120" t="s">
        <v>30</v>
      </c>
      <c r="E12" s="85" t="s">
        <v>356</v>
      </c>
      <c r="F12" s="85" t="s">
        <v>356</v>
      </c>
      <c r="G12" s="85" t="s">
        <v>356</v>
      </c>
      <c r="H12" s="85" t="s">
        <v>356</v>
      </c>
      <c r="I12" s="85" t="s">
        <v>356</v>
      </c>
      <c r="J12" s="131" t="s">
        <v>356</v>
      </c>
      <c r="O12" s="55"/>
    </row>
    <row r="13" spans="1:18" x14ac:dyDescent="0.3">
      <c r="B13" s="120" t="s">
        <v>11</v>
      </c>
      <c r="C13" s="120" t="s">
        <v>31</v>
      </c>
      <c r="D13" s="120" t="s">
        <v>32</v>
      </c>
      <c r="E13" s="85" t="s">
        <v>356</v>
      </c>
      <c r="F13" s="85" t="s">
        <v>356</v>
      </c>
      <c r="G13" s="85" t="s">
        <v>356</v>
      </c>
      <c r="H13" s="85" t="s">
        <v>356</v>
      </c>
      <c r="I13" s="85" t="s">
        <v>356</v>
      </c>
      <c r="J13" s="131" t="s">
        <v>356</v>
      </c>
    </row>
    <row r="14" spans="1:18" x14ac:dyDescent="0.3">
      <c r="B14" s="120" t="s">
        <v>11</v>
      </c>
      <c r="C14" s="120" t="s">
        <v>33</v>
      </c>
      <c r="D14" s="120" t="s">
        <v>34</v>
      </c>
      <c r="E14" s="85" t="s">
        <v>356</v>
      </c>
      <c r="F14" s="85" t="s">
        <v>356</v>
      </c>
      <c r="G14" s="85" t="s">
        <v>356</v>
      </c>
      <c r="H14" s="85" t="s">
        <v>356</v>
      </c>
      <c r="I14" s="85" t="s">
        <v>356</v>
      </c>
      <c r="J14" s="131" t="s">
        <v>356</v>
      </c>
    </row>
    <row r="15" spans="1:18" x14ac:dyDescent="0.3">
      <c r="B15" s="120" t="s">
        <v>11</v>
      </c>
      <c r="C15" s="120" t="s">
        <v>35</v>
      </c>
      <c r="D15" s="120" t="s">
        <v>36</v>
      </c>
      <c r="E15" s="85" t="s">
        <v>356</v>
      </c>
      <c r="F15" s="85" t="s">
        <v>356</v>
      </c>
      <c r="G15" s="85" t="s">
        <v>356</v>
      </c>
      <c r="H15" s="85" t="s">
        <v>356</v>
      </c>
      <c r="I15" s="85" t="s">
        <v>356</v>
      </c>
      <c r="J15" s="131" t="s">
        <v>356</v>
      </c>
    </row>
    <row r="16" spans="1:18" x14ac:dyDescent="0.3">
      <c r="B16" s="120" t="s">
        <v>11</v>
      </c>
      <c r="C16" s="120" t="s">
        <v>37</v>
      </c>
      <c r="D16" s="120" t="s">
        <v>38</v>
      </c>
      <c r="E16" s="85">
        <v>113</v>
      </c>
      <c r="F16" s="85">
        <v>99</v>
      </c>
      <c r="G16" s="85">
        <v>18</v>
      </c>
      <c r="H16" s="85">
        <v>79</v>
      </c>
      <c r="I16" s="85">
        <v>41</v>
      </c>
      <c r="J16" s="131">
        <v>39</v>
      </c>
    </row>
    <row r="17" spans="2:10" x14ac:dyDescent="0.3">
      <c r="B17" s="120" t="s">
        <v>11</v>
      </c>
      <c r="C17" s="120" t="s">
        <v>39</v>
      </c>
      <c r="D17" s="120" t="s">
        <v>40</v>
      </c>
      <c r="E17" s="85" t="s">
        <v>356</v>
      </c>
      <c r="F17" s="85" t="s">
        <v>356</v>
      </c>
      <c r="G17" s="85" t="s">
        <v>356</v>
      </c>
      <c r="H17" s="85" t="s">
        <v>356</v>
      </c>
      <c r="I17" s="85" t="s">
        <v>356</v>
      </c>
      <c r="J17" s="131" t="s">
        <v>356</v>
      </c>
    </row>
    <row r="18" spans="2:10" x14ac:dyDescent="0.3">
      <c r="B18" s="120" t="s">
        <v>11</v>
      </c>
      <c r="C18" s="120" t="s">
        <v>41</v>
      </c>
      <c r="D18" s="120" t="s">
        <v>42</v>
      </c>
      <c r="E18" s="85" t="s">
        <v>356</v>
      </c>
      <c r="F18" s="85" t="s">
        <v>356</v>
      </c>
      <c r="G18" s="85" t="s">
        <v>356</v>
      </c>
      <c r="H18" s="85" t="s">
        <v>356</v>
      </c>
      <c r="I18" s="85" t="s">
        <v>356</v>
      </c>
      <c r="J18" s="131" t="s">
        <v>356</v>
      </c>
    </row>
    <row r="19" spans="2:10" x14ac:dyDescent="0.3">
      <c r="B19" s="120" t="s">
        <v>11</v>
      </c>
      <c r="C19" s="120" t="s">
        <v>43</v>
      </c>
      <c r="D19" s="120" t="s">
        <v>44</v>
      </c>
      <c r="E19" s="85" t="s">
        <v>356</v>
      </c>
      <c r="F19" s="85" t="s">
        <v>356</v>
      </c>
      <c r="G19" s="85" t="s">
        <v>356</v>
      </c>
      <c r="H19" s="85" t="s">
        <v>356</v>
      </c>
      <c r="I19" s="85" t="s">
        <v>356</v>
      </c>
      <c r="J19" s="131" t="s">
        <v>356</v>
      </c>
    </row>
    <row r="20" spans="2:10" x14ac:dyDescent="0.3">
      <c r="B20" s="120" t="s">
        <v>11</v>
      </c>
      <c r="C20" s="120" t="s">
        <v>45</v>
      </c>
      <c r="D20" s="120" t="s">
        <v>46</v>
      </c>
      <c r="E20" s="85" t="s">
        <v>356</v>
      </c>
      <c r="F20" s="85" t="s">
        <v>356</v>
      </c>
      <c r="G20" s="85" t="s">
        <v>356</v>
      </c>
      <c r="H20" s="85" t="s">
        <v>356</v>
      </c>
      <c r="I20" s="85" t="s">
        <v>356</v>
      </c>
      <c r="J20" s="131" t="s">
        <v>356</v>
      </c>
    </row>
    <row r="21" spans="2:10" x14ac:dyDescent="0.3">
      <c r="B21" s="120" t="s">
        <v>11</v>
      </c>
      <c r="C21" s="120" t="s">
        <v>47</v>
      </c>
      <c r="D21" s="120" t="s">
        <v>48</v>
      </c>
      <c r="E21" s="85" t="s">
        <v>356</v>
      </c>
      <c r="F21" s="85" t="s">
        <v>356</v>
      </c>
      <c r="G21" s="85" t="s">
        <v>356</v>
      </c>
      <c r="H21" s="85" t="s">
        <v>356</v>
      </c>
      <c r="I21" s="85" t="s">
        <v>356</v>
      </c>
      <c r="J21" s="131" t="s">
        <v>356</v>
      </c>
    </row>
    <row r="22" spans="2:10" x14ac:dyDescent="0.3">
      <c r="B22" s="120" t="s">
        <v>11</v>
      </c>
      <c r="C22" s="120" t="s">
        <v>49</v>
      </c>
      <c r="D22" s="120" t="s">
        <v>50</v>
      </c>
      <c r="E22" s="85">
        <v>6</v>
      </c>
      <c r="F22" s="85">
        <v>5</v>
      </c>
      <c r="G22" s="85">
        <v>0</v>
      </c>
      <c r="H22" s="85">
        <v>24</v>
      </c>
      <c r="I22" s="85" t="s">
        <v>356</v>
      </c>
      <c r="J22" s="131" t="s">
        <v>356</v>
      </c>
    </row>
    <row r="23" spans="2:10" x14ac:dyDescent="0.3">
      <c r="B23" s="120" t="s">
        <v>11</v>
      </c>
      <c r="C23" s="120" t="s">
        <v>51</v>
      </c>
      <c r="D23" s="120" t="s">
        <v>52</v>
      </c>
      <c r="E23" s="85" t="s">
        <v>356</v>
      </c>
      <c r="F23" s="85" t="s">
        <v>356</v>
      </c>
      <c r="G23" s="85" t="s">
        <v>356</v>
      </c>
      <c r="H23" s="85" t="s">
        <v>356</v>
      </c>
      <c r="I23" s="85" t="s">
        <v>356</v>
      </c>
      <c r="J23" s="131" t="s">
        <v>356</v>
      </c>
    </row>
    <row r="24" spans="2:10" x14ac:dyDescent="0.3">
      <c r="B24" s="120" t="s">
        <v>11</v>
      </c>
      <c r="C24" s="120" t="s">
        <v>53</v>
      </c>
      <c r="D24" s="120" t="s">
        <v>54</v>
      </c>
      <c r="E24" s="85" t="s">
        <v>356</v>
      </c>
      <c r="F24" s="85" t="s">
        <v>356</v>
      </c>
      <c r="G24" s="85" t="s">
        <v>356</v>
      </c>
      <c r="H24" s="85" t="s">
        <v>356</v>
      </c>
      <c r="I24" s="85" t="s">
        <v>356</v>
      </c>
      <c r="J24" s="131" t="s">
        <v>356</v>
      </c>
    </row>
    <row r="25" spans="2:10" x14ac:dyDescent="0.3">
      <c r="B25" s="120" t="s">
        <v>11</v>
      </c>
      <c r="C25" s="120" t="s">
        <v>55</v>
      </c>
      <c r="D25" s="120" t="s">
        <v>56</v>
      </c>
      <c r="E25" s="85" t="s">
        <v>356</v>
      </c>
      <c r="F25" s="85" t="s">
        <v>356</v>
      </c>
      <c r="G25" s="85" t="s">
        <v>356</v>
      </c>
      <c r="H25" s="85" t="s">
        <v>356</v>
      </c>
      <c r="I25" s="85" t="s">
        <v>356</v>
      </c>
      <c r="J25" s="131" t="s">
        <v>356</v>
      </c>
    </row>
    <row r="26" spans="2:10" x14ac:dyDescent="0.3">
      <c r="B26" s="120" t="s">
        <v>11</v>
      </c>
      <c r="C26" s="120" t="s">
        <v>61</v>
      </c>
      <c r="D26" s="120" t="s">
        <v>62</v>
      </c>
      <c r="E26" s="85" t="s">
        <v>356</v>
      </c>
      <c r="F26" s="85" t="s">
        <v>356</v>
      </c>
      <c r="G26" s="85" t="s">
        <v>356</v>
      </c>
      <c r="H26" s="85" t="s">
        <v>356</v>
      </c>
      <c r="I26" s="85" t="s">
        <v>356</v>
      </c>
      <c r="J26" s="131" t="s">
        <v>356</v>
      </c>
    </row>
    <row r="27" spans="2:10" x14ac:dyDescent="0.3">
      <c r="B27" s="120" t="s">
        <v>11</v>
      </c>
      <c r="C27" s="120" t="s">
        <v>63</v>
      </c>
      <c r="D27" s="120" t="s">
        <v>64</v>
      </c>
      <c r="E27" s="85" t="s">
        <v>356</v>
      </c>
      <c r="F27" s="85" t="s">
        <v>356</v>
      </c>
      <c r="G27" s="85" t="s">
        <v>356</v>
      </c>
      <c r="H27" s="85" t="s">
        <v>356</v>
      </c>
      <c r="I27" s="85" t="s">
        <v>356</v>
      </c>
      <c r="J27" s="131" t="s">
        <v>356</v>
      </c>
    </row>
    <row r="28" spans="2:10" x14ac:dyDescent="0.3">
      <c r="B28" s="120" t="s">
        <v>11</v>
      </c>
      <c r="C28" s="120" t="s">
        <v>65</v>
      </c>
      <c r="D28" s="120" t="s">
        <v>66</v>
      </c>
      <c r="E28" s="85" t="s">
        <v>356</v>
      </c>
      <c r="F28" s="85" t="s">
        <v>356</v>
      </c>
      <c r="G28" s="85" t="s">
        <v>356</v>
      </c>
      <c r="H28" s="85" t="s">
        <v>356</v>
      </c>
      <c r="I28" s="85" t="s">
        <v>356</v>
      </c>
      <c r="J28" s="131" t="s">
        <v>356</v>
      </c>
    </row>
    <row r="29" spans="2:10" x14ac:dyDescent="0.3">
      <c r="B29" s="120" t="s">
        <v>11</v>
      </c>
      <c r="C29" s="120" t="s">
        <v>67</v>
      </c>
      <c r="D29" s="120" t="s">
        <v>68</v>
      </c>
      <c r="E29" s="85" t="s">
        <v>356</v>
      </c>
      <c r="F29" s="85" t="s">
        <v>356</v>
      </c>
      <c r="G29" s="85" t="s">
        <v>356</v>
      </c>
      <c r="H29" s="85" t="s">
        <v>356</v>
      </c>
      <c r="I29" s="85" t="s">
        <v>356</v>
      </c>
      <c r="J29" s="131" t="s">
        <v>356</v>
      </c>
    </row>
    <row r="30" spans="2:10" x14ac:dyDescent="0.3">
      <c r="B30" s="120" t="s">
        <v>11</v>
      </c>
      <c r="C30" s="120" t="s">
        <v>69</v>
      </c>
      <c r="D30" s="120" t="s">
        <v>70</v>
      </c>
      <c r="E30" s="85">
        <v>214</v>
      </c>
      <c r="F30" s="85">
        <v>200</v>
      </c>
      <c r="G30" s="85">
        <v>170</v>
      </c>
      <c r="H30" s="85">
        <v>272</v>
      </c>
      <c r="I30" s="85">
        <v>192</v>
      </c>
      <c r="J30" s="131">
        <v>118</v>
      </c>
    </row>
    <row r="31" spans="2:10" x14ac:dyDescent="0.3">
      <c r="B31" s="120" t="s">
        <v>11</v>
      </c>
      <c r="C31" s="120" t="s">
        <v>71</v>
      </c>
      <c r="D31" s="120" t="s">
        <v>72</v>
      </c>
      <c r="E31" s="85" t="s">
        <v>356</v>
      </c>
      <c r="F31" s="85" t="s">
        <v>356</v>
      </c>
      <c r="G31" s="85" t="s">
        <v>356</v>
      </c>
      <c r="H31" s="85" t="s">
        <v>356</v>
      </c>
      <c r="I31" s="85" t="s">
        <v>356</v>
      </c>
      <c r="J31" s="131" t="s">
        <v>356</v>
      </c>
    </row>
    <row r="32" spans="2:10" x14ac:dyDescent="0.3">
      <c r="B32" s="120" t="s">
        <v>11</v>
      </c>
      <c r="C32" s="120" t="s">
        <v>73</v>
      </c>
      <c r="D32" s="120" t="s">
        <v>74</v>
      </c>
      <c r="E32" s="85" t="s">
        <v>356</v>
      </c>
      <c r="F32" s="85" t="s">
        <v>356</v>
      </c>
      <c r="G32" s="85" t="s">
        <v>356</v>
      </c>
      <c r="H32" s="85" t="s">
        <v>356</v>
      </c>
      <c r="I32" s="85" t="s">
        <v>356</v>
      </c>
      <c r="J32" s="131" t="s">
        <v>356</v>
      </c>
    </row>
    <row r="33" spans="2:10" x14ac:dyDescent="0.3">
      <c r="B33" s="120" t="s">
        <v>11</v>
      </c>
      <c r="C33" s="120" t="s">
        <v>75</v>
      </c>
      <c r="D33" s="120" t="s">
        <v>76</v>
      </c>
      <c r="E33" s="85" t="s">
        <v>356</v>
      </c>
      <c r="F33" s="85" t="s">
        <v>356</v>
      </c>
      <c r="G33" s="85" t="s">
        <v>356</v>
      </c>
      <c r="H33" s="85" t="s">
        <v>356</v>
      </c>
      <c r="I33" s="85" t="s">
        <v>356</v>
      </c>
      <c r="J33" s="131" t="s">
        <v>356</v>
      </c>
    </row>
    <row r="34" spans="2:10" x14ac:dyDescent="0.3">
      <c r="B34" s="120" t="s">
        <v>11</v>
      </c>
      <c r="C34" s="120" t="s">
        <v>79</v>
      </c>
      <c r="D34" s="120" t="s">
        <v>80</v>
      </c>
      <c r="E34" s="85" t="s">
        <v>356</v>
      </c>
      <c r="F34" s="85" t="s">
        <v>356</v>
      </c>
      <c r="G34" s="85" t="s">
        <v>356</v>
      </c>
      <c r="H34" s="85" t="s">
        <v>356</v>
      </c>
      <c r="I34" s="85" t="s">
        <v>356</v>
      </c>
      <c r="J34" s="131" t="s">
        <v>356</v>
      </c>
    </row>
    <row r="35" spans="2:10" x14ac:dyDescent="0.3">
      <c r="B35" s="120" t="s">
        <v>11</v>
      </c>
      <c r="C35" s="120" t="s">
        <v>81</v>
      </c>
      <c r="D35" s="120" t="s">
        <v>82</v>
      </c>
      <c r="E35" s="85" t="s">
        <v>356</v>
      </c>
      <c r="F35" s="85" t="s">
        <v>356</v>
      </c>
      <c r="G35" s="85" t="s">
        <v>356</v>
      </c>
      <c r="H35" s="85" t="s">
        <v>356</v>
      </c>
      <c r="I35" s="85" t="s">
        <v>356</v>
      </c>
      <c r="J35" s="131" t="s">
        <v>356</v>
      </c>
    </row>
    <row r="36" spans="2:10" x14ac:dyDescent="0.3">
      <c r="B36" s="120" t="s">
        <v>11</v>
      </c>
      <c r="C36" s="120" t="s">
        <v>83</v>
      </c>
      <c r="D36" s="120" t="s">
        <v>84</v>
      </c>
      <c r="E36" s="85">
        <v>279</v>
      </c>
      <c r="F36" s="85">
        <v>245</v>
      </c>
      <c r="G36" s="85">
        <v>36</v>
      </c>
      <c r="H36" s="85">
        <v>217</v>
      </c>
      <c r="I36" s="85">
        <v>143</v>
      </c>
      <c r="J36" s="131">
        <v>45</v>
      </c>
    </row>
    <row r="37" spans="2:10" x14ac:dyDescent="0.3">
      <c r="B37" s="120" t="s">
        <v>11</v>
      </c>
      <c r="C37" s="120" t="s">
        <v>85</v>
      </c>
      <c r="D37" s="120" t="s">
        <v>86</v>
      </c>
      <c r="E37" s="85" t="s">
        <v>356</v>
      </c>
      <c r="F37" s="85" t="s">
        <v>356</v>
      </c>
      <c r="G37" s="85" t="s">
        <v>356</v>
      </c>
      <c r="H37" s="85" t="s">
        <v>356</v>
      </c>
      <c r="I37" s="85" t="s">
        <v>356</v>
      </c>
      <c r="J37" s="131" t="s">
        <v>356</v>
      </c>
    </row>
    <row r="38" spans="2:10" x14ac:dyDescent="0.3">
      <c r="B38" s="120" t="s">
        <v>11</v>
      </c>
      <c r="C38" s="120" t="s">
        <v>87</v>
      </c>
      <c r="D38" s="120" t="s">
        <v>88</v>
      </c>
      <c r="E38" s="85" t="s">
        <v>356</v>
      </c>
      <c r="F38" s="85" t="s">
        <v>356</v>
      </c>
      <c r="G38" s="85" t="s">
        <v>356</v>
      </c>
      <c r="H38" s="85" t="s">
        <v>356</v>
      </c>
      <c r="I38" s="85" t="s">
        <v>356</v>
      </c>
      <c r="J38" s="131" t="s">
        <v>356</v>
      </c>
    </row>
    <row r="39" spans="2:10" x14ac:dyDescent="0.3">
      <c r="B39" s="120" t="s">
        <v>11</v>
      </c>
      <c r="C39" s="120" t="s">
        <v>89</v>
      </c>
      <c r="D39" s="120" t="s">
        <v>90</v>
      </c>
      <c r="E39" s="85" t="s">
        <v>356</v>
      </c>
      <c r="F39" s="85" t="s">
        <v>356</v>
      </c>
      <c r="G39" s="85" t="s">
        <v>356</v>
      </c>
      <c r="H39" s="85" t="s">
        <v>356</v>
      </c>
      <c r="I39" s="85" t="s">
        <v>356</v>
      </c>
      <c r="J39" s="131" t="s">
        <v>356</v>
      </c>
    </row>
    <row r="40" spans="2:10" x14ac:dyDescent="0.3">
      <c r="B40" s="120" t="s">
        <v>11</v>
      </c>
      <c r="C40" s="120" t="s">
        <v>91</v>
      </c>
      <c r="D40" s="120" t="s">
        <v>92</v>
      </c>
      <c r="E40" s="85" t="s">
        <v>356</v>
      </c>
      <c r="F40" s="85" t="s">
        <v>356</v>
      </c>
      <c r="G40" s="85" t="s">
        <v>356</v>
      </c>
      <c r="H40" s="85" t="s">
        <v>356</v>
      </c>
      <c r="I40" s="85" t="s">
        <v>356</v>
      </c>
      <c r="J40" s="131" t="s">
        <v>356</v>
      </c>
    </row>
    <row r="41" spans="2:10" x14ac:dyDescent="0.3">
      <c r="B41" s="120" t="s">
        <v>11</v>
      </c>
      <c r="C41" s="120" t="s">
        <v>93</v>
      </c>
      <c r="D41" s="120" t="s">
        <v>94</v>
      </c>
      <c r="E41" s="85" t="s">
        <v>356</v>
      </c>
      <c r="F41" s="85" t="s">
        <v>356</v>
      </c>
      <c r="G41" s="85" t="s">
        <v>356</v>
      </c>
      <c r="H41" s="85" t="s">
        <v>356</v>
      </c>
      <c r="I41" s="85" t="s">
        <v>356</v>
      </c>
      <c r="J41" s="131" t="s">
        <v>356</v>
      </c>
    </row>
    <row r="42" spans="2:10" x14ac:dyDescent="0.3">
      <c r="B42" s="120" t="s">
        <v>11</v>
      </c>
      <c r="C42" s="120" t="s">
        <v>95</v>
      </c>
      <c r="D42" s="120" t="s">
        <v>96</v>
      </c>
      <c r="E42" s="85" t="s">
        <v>356</v>
      </c>
      <c r="F42" s="85" t="s">
        <v>356</v>
      </c>
      <c r="G42" s="85" t="s">
        <v>356</v>
      </c>
      <c r="H42" s="85" t="s">
        <v>356</v>
      </c>
      <c r="I42" s="85" t="s">
        <v>356</v>
      </c>
      <c r="J42" s="131" t="s">
        <v>356</v>
      </c>
    </row>
    <row r="43" spans="2:10" x14ac:dyDescent="0.3">
      <c r="B43" s="120" t="s">
        <v>11</v>
      </c>
      <c r="C43" s="120" t="s">
        <v>97</v>
      </c>
      <c r="D43" s="120" t="s">
        <v>98</v>
      </c>
      <c r="E43" s="85" t="s">
        <v>356</v>
      </c>
      <c r="F43" s="85" t="s">
        <v>356</v>
      </c>
      <c r="G43" s="85" t="s">
        <v>356</v>
      </c>
      <c r="H43" s="85" t="s">
        <v>356</v>
      </c>
      <c r="I43" s="85" t="s">
        <v>356</v>
      </c>
      <c r="J43" s="131" t="s">
        <v>356</v>
      </c>
    </row>
    <row r="44" spans="2:10" x14ac:dyDescent="0.3">
      <c r="B44" s="120" t="s">
        <v>11</v>
      </c>
      <c r="C44" s="120" t="s">
        <v>99</v>
      </c>
      <c r="D44" s="120" t="s">
        <v>100</v>
      </c>
      <c r="E44" s="85" t="s">
        <v>356</v>
      </c>
      <c r="F44" s="85" t="s">
        <v>356</v>
      </c>
      <c r="G44" s="85" t="s">
        <v>356</v>
      </c>
      <c r="H44" s="85" t="s">
        <v>356</v>
      </c>
      <c r="I44" s="85" t="s">
        <v>356</v>
      </c>
      <c r="J44" s="131" t="s">
        <v>356</v>
      </c>
    </row>
    <row r="45" spans="2:10" x14ac:dyDescent="0.3">
      <c r="B45" s="120" t="s">
        <v>11</v>
      </c>
      <c r="C45" s="120" t="s">
        <v>101</v>
      </c>
      <c r="D45" s="120" t="s">
        <v>102</v>
      </c>
      <c r="E45" s="85" t="s">
        <v>356</v>
      </c>
      <c r="F45" s="85" t="s">
        <v>356</v>
      </c>
      <c r="G45" s="85" t="s">
        <v>356</v>
      </c>
      <c r="H45" s="85" t="s">
        <v>356</v>
      </c>
      <c r="I45" s="85" t="s">
        <v>356</v>
      </c>
      <c r="J45" s="131" t="s">
        <v>356</v>
      </c>
    </row>
    <row r="46" spans="2:10" x14ac:dyDescent="0.3">
      <c r="B46" s="120" t="s">
        <v>11</v>
      </c>
      <c r="C46" s="120" t="s">
        <v>103</v>
      </c>
      <c r="D46" s="120" t="s">
        <v>104</v>
      </c>
      <c r="E46" s="85">
        <v>48</v>
      </c>
      <c r="F46" s="85">
        <v>41</v>
      </c>
      <c r="G46" s="85">
        <v>24</v>
      </c>
      <c r="H46" s="85">
        <v>37</v>
      </c>
      <c r="I46" s="85">
        <v>21</v>
      </c>
      <c r="J46" s="131">
        <v>20</v>
      </c>
    </row>
    <row r="47" spans="2:10" x14ac:dyDescent="0.3">
      <c r="B47" s="120" t="s">
        <v>11</v>
      </c>
      <c r="C47" s="120" t="s">
        <v>105</v>
      </c>
      <c r="D47" s="120" t="s">
        <v>106</v>
      </c>
      <c r="E47" s="85" t="s">
        <v>356</v>
      </c>
      <c r="F47" s="85" t="s">
        <v>356</v>
      </c>
      <c r="G47" s="85" t="s">
        <v>356</v>
      </c>
      <c r="H47" s="85" t="s">
        <v>356</v>
      </c>
      <c r="I47" s="85" t="s">
        <v>356</v>
      </c>
      <c r="J47" s="131" t="s">
        <v>356</v>
      </c>
    </row>
    <row r="48" spans="2:10" x14ac:dyDescent="0.3">
      <c r="B48" s="120" t="s">
        <v>11</v>
      </c>
      <c r="C48" s="120" t="s">
        <v>107</v>
      </c>
      <c r="D48" s="120" t="s">
        <v>108</v>
      </c>
      <c r="E48" s="85" t="s">
        <v>356</v>
      </c>
      <c r="F48" s="85" t="s">
        <v>356</v>
      </c>
      <c r="G48" s="85" t="s">
        <v>356</v>
      </c>
      <c r="H48" s="85" t="s">
        <v>356</v>
      </c>
      <c r="I48" s="85" t="s">
        <v>356</v>
      </c>
      <c r="J48" s="131" t="s">
        <v>356</v>
      </c>
    </row>
    <row r="49" spans="2:10" x14ac:dyDescent="0.3">
      <c r="B49" s="120" t="s">
        <v>11</v>
      </c>
      <c r="C49" s="120" t="s">
        <v>109</v>
      </c>
      <c r="D49" s="120" t="s">
        <v>110</v>
      </c>
      <c r="E49" s="85" t="s">
        <v>356</v>
      </c>
      <c r="F49" s="85" t="s">
        <v>356</v>
      </c>
      <c r="G49" s="85" t="s">
        <v>356</v>
      </c>
      <c r="H49" s="85" t="s">
        <v>356</v>
      </c>
      <c r="I49" s="85" t="s">
        <v>356</v>
      </c>
      <c r="J49" s="131" t="s">
        <v>356</v>
      </c>
    </row>
    <row r="50" spans="2:10" x14ac:dyDescent="0.3">
      <c r="B50" s="120" t="s">
        <v>11</v>
      </c>
      <c r="C50" s="120" t="s">
        <v>111</v>
      </c>
      <c r="D50" s="120" t="s">
        <v>112</v>
      </c>
      <c r="E50" s="85" t="s">
        <v>356</v>
      </c>
      <c r="F50" s="85" t="s">
        <v>356</v>
      </c>
      <c r="G50" s="85" t="s">
        <v>356</v>
      </c>
      <c r="H50" s="85" t="s">
        <v>356</v>
      </c>
      <c r="I50" s="85" t="s">
        <v>356</v>
      </c>
      <c r="J50" s="131" t="s">
        <v>356</v>
      </c>
    </row>
    <row r="51" spans="2:10" x14ac:dyDescent="0.3">
      <c r="B51" s="120" t="s">
        <v>11</v>
      </c>
      <c r="C51" s="120" t="s">
        <v>298</v>
      </c>
      <c r="D51" s="120" t="s">
        <v>299</v>
      </c>
      <c r="E51" s="85" t="s">
        <v>356</v>
      </c>
      <c r="F51" s="85" t="s">
        <v>356</v>
      </c>
      <c r="G51" s="85" t="s">
        <v>356</v>
      </c>
      <c r="H51" s="85" t="s">
        <v>356</v>
      </c>
      <c r="I51" s="85" t="s">
        <v>356</v>
      </c>
      <c r="J51" s="131" t="s">
        <v>356</v>
      </c>
    </row>
    <row r="52" spans="2:10" x14ac:dyDescent="0.3">
      <c r="B52" s="120" t="s">
        <v>11</v>
      </c>
      <c r="C52" s="120" t="s">
        <v>113</v>
      </c>
      <c r="D52" s="120" t="s">
        <v>114</v>
      </c>
      <c r="E52" s="85" t="s">
        <v>356</v>
      </c>
      <c r="F52" s="85" t="s">
        <v>356</v>
      </c>
      <c r="G52" s="85" t="s">
        <v>356</v>
      </c>
      <c r="H52" s="85" t="s">
        <v>356</v>
      </c>
      <c r="I52" s="85" t="s">
        <v>356</v>
      </c>
      <c r="J52" s="131" t="s">
        <v>356</v>
      </c>
    </row>
    <row r="53" spans="2:10" x14ac:dyDescent="0.3">
      <c r="B53" s="120" t="s">
        <v>11</v>
      </c>
      <c r="C53" s="120" t="s">
        <v>115</v>
      </c>
      <c r="D53" s="120" t="s">
        <v>116</v>
      </c>
      <c r="E53" s="85" t="s">
        <v>356</v>
      </c>
      <c r="F53" s="85" t="s">
        <v>356</v>
      </c>
      <c r="G53" s="85" t="s">
        <v>356</v>
      </c>
      <c r="H53" s="85" t="s">
        <v>356</v>
      </c>
      <c r="I53" s="85" t="s">
        <v>356</v>
      </c>
      <c r="J53" s="131" t="s">
        <v>356</v>
      </c>
    </row>
    <row r="54" spans="2:10" x14ac:dyDescent="0.3">
      <c r="B54" s="120" t="s">
        <v>11</v>
      </c>
      <c r="C54" s="120" t="s">
        <v>117</v>
      </c>
      <c r="D54" s="120" t="s">
        <v>118</v>
      </c>
      <c r="E54" s="85" t="s">
        <v>356</v>
      </c>
      <c r="F54" s="85" t="s">
        <v>356</v>
      </c>
      <c r="G54" s="85" t="s">
        <v>356</v>
      </c>
      <c r="H54" s="85" t="s">
        <v>356</v>
      </c>
      <c r="I54" s="85" t="s">
        <v>356</v>
      </c>
      <c r="J54" s="131" t="s">
        <v>356</v>
      </c>
    </row>
    <row r="55" spans="2:10" x14ac:dyDescent="0.3">
      <c r="B55" s="120" t="s">
        <v>11</v>
      </c>
      <c r="C55" s="120" t="s">
        <v>119</v>
      </c>
      <c r="D55" s="120" t="s">
        <v>120</v>
      </c>
      <c r="E55" s="85" t="s">
        <v>356</v>
      </c>
      <c r="F55" s="85" t="s">
        <v>356</v>
      </c>
      <c r="G55" s="85" t="s">
        <v>356</v>
      </c>
      <c r="H55" s="85" t="s">
        <v>356</v>
      </c>
      <c r="I55" s="85" t="s">
        <v>356</v>
      </c>
      <c r="J55" s="131" t="s">
        <v>356</v>
      </c>
    </row>
    <row r="56" spans="2:10" x14ac:dyDescent="0.3">
      <c r="B56" s="120" t="s">
        <v>11</v>
      </c>
      <c r="C56" s="120" t="s">
        <v>123</v>
      </c>
      <c r="D56" s="120" t="s">
        <v>124</v>
      </c>
      <c r="E56" s="85" t="s">
        <v>356</v>
      </c>
      <c r="F56" s="85" t="s">
        <v>356</v>
      </c>
      <c r="G56" s="85" t="s">
        <v>356</v>
      </c>
      <c r="H56" s="85" t="s">
        <v>356</v>
      </c>
      <c r="I56" s="85" t="s">
        <v>356</v>
      </c>
      <c r="J56" s="131" t="s">
        <v>356</v>
      </c>
    </row>
    <row r="57" spans="2:10" x14ac:dyDescent="0.3">
      <c r="B57" s="120" t="s">
        <v>11</v>
      </c>
      <c r="C57" s="120" t="s">
        <v>300</v>
      </c>
      <c r="D57" s="120" t="s">
        <v>301</v>
      </c>
      <c r="E57" s="85" t="s">
        <v>356</v>
      </c>
      <c r="F57" s="85" t="s">
        <v>356</v>
      </c>
      <c r="G57" s="85" t="s">
        <v>356</v>
      </c>
      <c r="H57" s="85" t="s">
        <v>356</v>
      </c>
      <c r="I57" s="85" t="s">
        <v>356</v>
      </c>
      <c r="J57" s="131" t="s">
        <v>356</v>
      </c>
    </row>
    <row r="58" spans="2:10" x14ac:dyDescent="0.3">
      <c r="B58" s="120" t="s">
        <v>11</v>
      </c>
      <c r="C58" s="120" t="s">
        <v>126</v>
      </c>
      <c r="D58" s="120" t="s">
        <v>127</v>
      </c>
      <c r="E58" s="85" t="s">
        <v>356</v>
      </c>
      <c r="F58" s="85" t="s">
        <v>356</v>
      </c>
      <c r="G58" s="85" t="s">
        <v>356</v>
      </c>
      <c r="H58" s="85" t="s">
        <v>356</v>
      </c>
      <c r="I58" s="85" t="s">
        <v>356</v>
      </c>
      <c r="J58" s="131" t="s">
        <v>356</v>
      </c>
    </row>
    <row r="59" spans="2:10" x14ac:dyDescent="0.3">
      <c r="B59" s="120" t="s">
        <v>11</v>
      </c>
      <c r="C59" s="120" t="s">
        <v>302</v>
      </c>
      <c r="D59" s="120" t="s">
        <v>303</v>
      </c>
      <c r="E59" s="85" t="s">
        <v>356</v>
      </c>
      <c r="F59" s="85" t="s">
        <v>356</v>
      </c>
      <c r="G59" s="85" t="s">
        <v>356</v>
      </c>
      <c r="H59" s="85" t="s">
        <v>356</v>
      </c>
      <c r="I59" s="85" t="s">
        <v>356</v>
      </c>
      <c r="J59" s="131" t="s">
        <v>356</v>
      </c>
    </row>
    <row r="60" spans="2:10" x14ac:dyDescent="0.3">
      <c r="B60" s="120" t="s">
        <v>11</v>
      </c>
      <c r="C60" s="120" t="s">
        <v>128</v>
      </c>
      <c r="D60" s="120" t="s">
        <v>129</v>
      </c>
      <c r="E60" s="85" t="s">
        <v>356</v>
      </c>
      <c r="F60" s="85" t="s">
        <v>356</v>
      </c>
      <c r="G60" s="85" t="s">
        <v>356</v>
      </c>
      <c r="H60" s="85" t="s">
        <v>356</v>
      </c>
      <c r="I60" s="85" t="s">
        <v>356</v>
      </c>
      <c r="J60" s="131" t="s">
        <v>356</v>
      </c>
    </row>
    <row r="61" spans="2:10" x14ac:dyDescent="0.3">
      <c r="B61" s="120" t="s">
        <v>11</v>
      </c>
      <c r="C61" s="120" t="s">
        <v>304</v>
      </c>
      <c r="D61" s="120" t="s">
        <v>305</v>
      </c>
      <c r="E61" s="85" t="s">
        <v>356</v>
      </c>
      <c r="F61" s="85" t="s">
        <v>356</v>
      </c>
      <c r="G61" s="85" t="s">
        <v>356</v>
      </c>
      <c r="H61" s="85" t="s">
        <v>356</v>
      </c>
      <c r="I61" s="85" t="s">
        <v>356</v>
      </c>
      <c r="J61" s="131" t="s">
        <v>356</v>
      </c>
    </row>
    <row r="62" spans="2:10" x14ac:dyDescent="0.3">
      <c r="B62" s="120" t="s">
        <v>11</v>
      </c>
      <c r="C62" s="120" t="s">
        <v>269</v>
      </c>
      <c r="D62" s="120" t="s">
        <v>270</v>
      </c>
      <c r="E62" s="85" t="s">
        <v>356</v>
      </c>
      <c r="F62" s="85">
        <v>0</v>
      </c>
      <c r="G62" s="85">
        <v>0</v>
      </c>
      <c r="H62" s="85" t="s">
        <v>356</v>
      </c>
      <c r="I62" s="85">
        <v>2</v>
      </c>
      <c r="J62" s="131">
        <v>4</v>
      </c>
    </row>
    <row r="63" spans="2:10" x14ac:dyDescent="0.3">
      <c r="B63" s="120" t="s">
        <v>11</v>
      </c>
      <c r="C63" s="120" t="s">
        <v>132</v>
      </c>
      <c r="D63" s="120" t="s">
        <v>133</v>
      </c>
      <c r="E63" s="85" t="s">
        <v>356</v>
      </c>
      <c r="F63" s="85" t="s">
        <v>356</v>
      </c>
      <c r="G63" s="85" t="s">
        <v>356</v>
      </c>
      <c r="H63" s="85" t="s">
        <v>356</v>
      </c>
      <c r="I63" s="85" t="s">
        <v>356</v>
      </c>
      <c r="J63" s="131" t="s">
        <v>356</v>
      </c>
    </row>
    <row r="64" spans="2:10" x14ac:dyDescent="0.3">
      <c r="B64" s="120" t="s">
        <v>11</v>
      </c>
      <c r="C64" s="120" t="s">
        <v>134</v>
      </c>
      <c r="D64" s="120" t="s">
        <v>135</v>
      </c>
      <c r="E64" s="85" t="s">
        <v>356</v>
      </c>
      <c r="F64" s="85" t="s">
        <v>356</v>
      </c>
      <c r="G64" s="85" t="s">
        <v>356</v>
      </c>
      <c r="H64" s="85" t="s">
        <v>356</v>
      </c>
      <c r="I64" s="85" t="s">
        <v>356</v>
      </c>
      <c r="J64" s="131" t="s">
        <v>356</v>
      </c>
    </row>
    <row r="65" spans="2:10" x14ac:dyDescent="0.3">
      <c r="B65" s="120" t="s">
        <v>11</v>
      </c>
      <c r="C65" s="120" t="s">
        <v>136</v>
      </c>
      <c r="D65" s="120" t="s">
        <v>137</v>
      </c>
      <c r="E65" s="85" t="s">
        <v>356</v>
      </c>
      <c r="F65" s="85" t="s">
        <v>356</v>
      </c>
      <c r="G65" s="85" t="s">
        <v>356</v>
      </c>
      <c r="H65" s="85" t="s">
        <v>356</v>
      </c>
      <c r="I65" s="85" t="s">
        <v>356</v>
      </c>
      <c r="J65" s="131" t="s">
        <v>356</v>
      </c>
    </row>
    <row r="66" spans="2:10" x14ac:dyDescent="0.3">
      <c r="B66" s="120" t="s">
        <v>11</v>
      </c>
      <c r="C66" s="120" t="s">
        <v>138</v>
      </c>
      <c r="D66" s="120" t="s">
        <v>139</v>
      </c>
      <c r="E66" s="85" t="s">
        <v>356</v>
      </c>
      <c r="F66" s="85" t="s">
        <v>356</v>
      </c>
      <c r="G66" s="85">
        <v>0</v>
      </c>
      <c r="H66" s="85">
        <v>4</v>
      </c>
      <c r="I66" s="85">
        <v>1</v>
      </c>
      <c r="J66" s="131">
        <v>0</v>
      </c>
    </row>
    <row r="67" spans="2:10" x14ac:dyDescent="0.3">
      <c r="B67" s="120" t="s">
        <v>11</v>
      </c>
      <c r="C67" s="120" t="s">
        <v>140</v>
      </c>
      <c r="D67" s="120" t="s">
        <v>141</v>
      </c>
      <c r="E67" s="85" t="s">
        <v>356</v>
      </c>
      <c r="F67" s="85" t="s">
        <v>356</v>
      </c>
      <c r="G67" s="85">
        <v>2</v>
      </c>
      <c r="H67" s="85">
        <v>2</v>
      </c>
      <c r="I67" s="85">
        <v>2</v>
      </c>
      <c r="J67" s="131">
        <v>2</v>
      </c>
    </row>
    <row r="68" spans="2:10" x14ac:dyDescent="0.3">
      <c r="B68" s="120" t="s">
        <v>11</v>
      </c>
      <c r="C68" s="120" t="s">
        <v>306</v>
      </c>
      <c r="D68" s="120" t="s">
        <v>307</v>
      </c>
      <c r="E68" s="85" t="s">
        <v>356</v>
      </c>
      <c r="F68" s="85" t="s">
        <v>356</v>
      </c>
      <c r="G68" s="85" t="s">
        <v>356</v>
      </c>
      <c r="H68" s="85" t="s">
        <v>356</v>
      </c>
      <c r="I68" s="85" t="s">
        <v>356</v>
      </c>
      <c r="J68" s="131" t="s">
        <v>356</v>
      </c>
    </row>
    <row r="69" spans="2:10" x14ac:dyDescent="0.3">
      <c r="B69" s="120" t="s">
        <v>11</v>
      </c>
      <c r="C69" s="120" t="s">
        <v>142</v>
      </c>
      <c r="D69" s="120" t="s">
        <v>143</v>
      </c>
      <c r="E69" s="85" t="s">
        <v>356</v>
      </c>
      <c r="F69" s="85" t="s">
        <v>356</v>
      </c>
      <c r="G69" s="85" t="s">
        <v>356</v>
      </c>
      <c r="H69" s="85" t="s">
        <v>356</v>
      </c>
      <c r="I69" s="85" t="s">
        <v>356</v>
      </c>
      <c r="J69" s="131" t="s">
        <v>356</v>
      </c>
    </row>
    <row r="70" spans="2:10" x14ac:dyDescent="0.3">
      <c r="B70" s="120" t="s">
        <v>11</v>
      </c>
      <c r="C70" s="120" t="s">
        <v>144</v>
      </c>
      <c r="D70" s="120" t="s">
        <v>145</v>
      </c>
      <c r="E70" s="85" t="s">
        <v>356</v>
      </c>
      <c r="F70" s="85" t="s">
        <v>356</v>
      </c>
      <c r="G70" s="85" t="s">
        <v>356</v>
      </c>
      <c r="H70" s="85" t="s">
        <v>356</v>
      </c>
      <c r="I70" s="85" t="s">
        <v>356</v>
      </c>
      <c r="J70" s="131" t="s">
        <v>356</v>
      </c>
    </row>
    <row r="71" spans="2:10" x14ac:dyDescent="0.3">
      <c r="B71" s="120" t="s">
        <v>11</v>
      </c>
      <c r="C71" s="120" t="s">
        <v>271</v>
      </c>
      <c r="D71" s="120" t="s">
        <v>272</v>
      </c>
      <c r="E71" s="85" t="s">
        <v>356</v>
      </c>
      <c r="F71" s="85" t="s">
        <v>356</v>
      </c>
      <c r="G71" s="85" t="s">
        <v>356</v>
      </c>
      <c r="H71" s="85" t="s">
        <v>356</v>
      </c>
      <c r="I71" s="85" t="s">
        <v>356</v>
      </c>
      <c r="J71" s="131" t="s">
        <v>356</v>
      </c>
    </row>
    <row r="72" spans="2:10" x14ac:dyDescent="0.3">
      <c r="B72" s="120" t="s">
        <v>11</v>
      </c>
      <c r="C72" s="120" t="s">
        <v>146</v>
      </c>
      <c r="D72" s="120" t="s">
        <v>147</v>
      </c>
      <c r="E72" s="85" t="s">
        <v>356</v>
      </c>
      <c r="F72" s="85" t="s">
        <v>356</v>
      </c>
      <c r="G72" s="85" t="s">
        <v>356</v>
      </c>
      <c r="H72" s="85" t="s">
        <v>356</v>
      </c>
      <c r="I72" s="85" t="s">
        <v>356</v>
      </c>
      <c r="J72" s="131" t="s">
        <v>356</v>
      </c>
    </row>
    <row r="73" spans="2:10" x14ac:dyDescent="0.3">
      <c r="B73" s="120" t="s">
        <v>11</v>
      </c>
      <c r="C73" s="120" t="s">
        <v>273</v>
      </c>
      <c r="D73" s="120" t="s">
        <v>274</v>
      </c>
      <c r="E73" s="85" t="s">
        <v>356</v>
      </c>
      <c r="F73" s="85" t="s">
        <v>356</v>
      </c>
      <c r="G73" s="85">
        <v>0</v>
      </c>
      <c r="H73" s="85" t="s">
        <v>356</v>
      </c>
      <c r="I73" s="85" t="s">
        <v>356</v>
      </c>
      <c r="J73" s="131">
        <v>0</v>
      </c>
    </row>
    <row r="74" spans="2:10" x14ac:dyDescent="0.3">
      <c r="B74" s="120" t="s">
        <v>11</v>
      </c>
      <c r="C74" s="120" t="s">
        <v>148</v>
      </c>
      <c r="D74" s="120" t="s">
        <v>149</v>
      </c>
      <c r="E74" s="85" t="s">
        <v>356</v>
      </c>
      <c r="F74" s="85" t="s">
        <v>356</v>
      </c>
      <c r="G74" s="85" t="s">
        <v>356</v>
      </c>
      <c r="H74" s="85" t="s">
        <v>356</v>
      </c>
      <c r="I74" s="85" t="s">
        <v>356</v>
      </c>
      <c r="J74" s="131" t="s">
        <v>356</v>
      </c>
    </row>
    <row r="75" spans="2:10" x14ac:dyDescent="0.3">
      <c r="B75" s="120" t="s">
        <v>11</v>
      </c>
      <c r="C75" s="120" t="s">
        <v>150</v>
      </c>
      <c r="D75" s="120" t="s">
        <v>151</v>
      </c>
      <c r="E75" s="85" t="s">
        <v>356</v>
      </c>
      <c r="F75" s="85" t="s">
        <v>356</v>
      </c>
      <c r="G75" s="85" t="s">
        <v>356</v>
      </c>
      <c r="H75" s="85" t="s">
        <v>356</v>
      </c>
      <c r="I75" s="85" t="s">
        <v>356</v>
      </c>
      <c r="J75" s="131" t="s">
        <v>356</v>
      </c>
    </row>
    <row r="76" spans="2:10" x14ac:dyDescent="0.3">
      <c r="B76" s="120" t="s">
        <v>16</v>
      </c>
      <c r="C76" s="120" t="s">
        <v>152</v>
      </c>
      <c r="D76" s="120" t="s">
        <v>153</v>
      </c>
      <c r="E76" s="85" t="s">
        <v>356</v>
      </c>
      <c r="F76" s="85" t="s">
        <v>356</v>
      </c>
      <c r="G76" s="85" t="s">
        <v>356</v>
      </c>
      <c r="H76" s="85" t="s">
        <v>356</v>
      </c>
      <c r="I76" s="85" t="s">
        <v>356</v>
      </c>
      <c r="J76" s="131" t="s">
        <v>356</v>
      </c>
    </row>
    <row r="77" spans="2:10" x14ac:dyDescent="0.3">
      <c r="B77" s="120" t="s">
        <v>16</v>
      </c>
      <c r="C77" s="120" t="s">
        <v>308</v>
      </c>
      <c r="D77" s="120" t="s">
        <v>309</v>
      </c>
      <c r="E77" s="85" t="s">
        <v>356</v>
      </c>
      <c r="F77" s="85" t="s">
        <v>356</v>
      </c>
      <c r="G77" s="85" t="s">
        <v>356</v>
      </c>
      <c r="H77" s="85" t="s">
        <v>356</v>
      </c>
      <c r="I77" s="85" t="s">
        <v>356</v>
      </c>
      <c r="J77" s="131" t="s">
        <v>356</v>
      </c>
    </row>
    <row r="78" spans="2:10" x14ac:dyDescent="0.3">
      <c r="B78" s="120" t="s">
        <v>16</v>
      </c>
      <c r="C78" s="120" t="s">
        <v>154</v>
      </c>
      <c r="D78" s="120" t="s">
        <v>155</v>
      </c>
      <c r="E78" s="85" t="s">
        <v>356</v>
      </c>
      <c r="F78" s="85" t="s">
        <v>356</v>
      </c>
      <c r="G78" s="85" t="s">
        <v>356</v>
      </c>
      <c r="H78" s="85" t="s">
        <v>356</v>
      </c>
      <c r="I78" s="85" t="s">
        <v>356</v>
      </c>
      <c r="J78" s="131" t="s">
        <v>356</v>
      </c>
    </row>
    <row r="79" spans="2:10" x14ac:dyDescent="0.3">
      <c r="B79" s="120" t="s">
        <v>16</v>
      </c>
      <c r="C79" s="120" t="s">
        <v>156</v>
      </c>
      <c r="D79" s="120" t="s">
        <v>157</v>
      </c>
      <c r="E79" s="85">
        <v>61</v>
      </c>
      <c r="F79" s="85">
        <v>39</v>
      </c>
      <c r="G79" s="85">
        <v>34</v>
      </c>
      <c r="H79" s="85">
        <v>36</v>
      </c>
      <c r="I79" s="85">
        <v>34</v>
      </c>
      <c r="J79" s="131">
        <v>36</v>
      </c>
    </row>
    <row r="80" spans="2:10" x14ac:dyDescent="0.3">
      <c r="B80" s="120" t="s">
        <v>16</v>
      </c>
      <c r="C80" s="120" t="s">
        <v>158</v>
      </c>
      <c r="D80" s="120" t="s">
        <v>159</v>
      </c>
      <c r="E80" s="85" t="s">
        <v>356</v>
      </c>
      <c r="F80" s="85" t="s">
        <v>356</v>
      </c>
      <c r="G80" s="85" t="s">
        <v>356</v>
      </c>
      <c r="H80" s="85" t="s">
        <v>356</v>
      </c>
      <c r="I80" s="85" t="s">
        <v>356</v>
      </c>
      <c r="J80" s="131" t="s">
        <v>356</v>
      </c>
    </row>
    <row r="81" spans="2:10" x14ac:dyDescent="0.3">
      <c r="B81" s="120" t="s">
        <v>16</v>
      </c>
      <c r="C81" s="120" t="s">
        <v>160</v>
      </c>
      <c r="D81" s="120" t="s">
        <v>161</v>
      </c>
      <c r="E81" s="85">
        <v>42</v>
      </c>
      <c r="F81" s="85">
        <v>30</v>
      </c>
      <c r="G81" s="85">
        <v>44</v>
      </c>
      <c r="H81" s="85">
        <v>80</v>
      </c>
      <c r="I81" s="85">
        <v>104</v>
      </c>
      <c r="J81" s="131">
        <v>98</v>
      </c>
    </row>
    <row r="82" spans="2:10" x14ac:dyDescent="0.3">
      <c r="B82" s="120" t="s">
        <v>16</v>
      </c>
      <c r="C82" s="120" t="s">
        <v>162</v>
      </c>
      <c r="D82" s="120" t="s">
        <v>163</v>
      </c>
      <c r="E82" s="85" t="s">
        <v>356</v>
      </c>
      <c r="F82" s="85" t="s">
        <v>356</v>
      </c>
      <c r="G82" s="85" t="s">
        <v>356</v>
      </c>
      <c r="H82" s="85" t="s">
        <v>356</v>
      </c>
      <c r="I82" s="85" t="s">
        <v>356</v>
      </c>
      <c r="J82" s="131" t="s">
        <v>356</v>
      </c>
    </row>
    <row r="83" spans="2:10" x14ac:dyDescent="0.3">
      <c r="B83" s="120" t="s">
        <v>16</v>
      </c>
      <c r="C83" s="120" t="s">
        <v>164</v>
      </c>
      <c r="D83" s="120" t="s">
        <v>165</v>
      </c>
      <c r="E83" s="85">
        <v>142</v>
      </c>
      <c r="F83" s="85">
        <v>99</v>
      </c>
      <c r="G83" s="85">
        <v>108</v>
      </c>
      <c r="H83" s="85">
        <v>166</v>
      </c>
      <c r="I83" s="85">
        <v>212</v>
      </c>
      <c r="J83" s="131">
        <v>170</v>
      </c>
    </row>
    <row r="84" spans="2:10" x14ac:dyDescent="0.3">
      <c r="B84" s="120" t="s">
        <v>16</v>
      </c>
      <c r="C84" s="120" t="s">
        <v>166</v>
      </c>
      <c r="D84" s="120" t="s">
        <v>167</v>
      </c>
      <c r="E84" s="85">
        <v>42</v>
      </c>
      <c r="F84" s="85">
        <v>39</v>
      </c>
      <c r="G84" s="85">
        <v>30</v>
      </c>
      <c r="H84" s="85">
        <v>44</v>
      </c>
      <c r="I84" s="85">
        <v>50</v>
      </c>
      <c r="J84" s="131">
        <v>40</v>
      </c>
    </row>
    <row r="85" spans="2:10" x14ac:dyDescent="0.3">
      <c r="B85" s="120" t="s">
        <v>16</v>
      </c>
      <c r="C85" s="120" t="s">
        <v>168</v>
      </c>
      <c r="D85" s="120" t="s">
        <v>169</v>
      </c>
      <c r="E85" s="85">
        <v>54</v>
      </c>
      <c r="F85" s="85">
        <v>42</v>
      </c>
      <c r="G85" s="85">
        <v>50</v>
      </c>
      <c r="H85" s="85">
        <v>88</v>
      </c>
      <c r="I85" s="85">
        <v>36</v>
      </c>
      <c r="J85" s="131">
        <v>38</v>
      </c>
    </row>
    <row r="86" spans="2:10" x14ac:dyDescent="0.3">
      <c r="B86" s="120" t="s">
        <v>16</v>
      </c>
      <c r="C86" s="120" t="s">
        <v>170</v>
      </c>
      <c r="D86" s="120" t="s">
        <v>171</v>
      </c>
      <c r="E86" s="85">
        <v>181</v>
      </c>
      <c r="F86" s="85">
        <v>325</v>
      </c>
      <c r="G86" s="85">
        <v>260</v>
      </c>
      <c r="H86" s="85">
        <v>270</v>
      </c>
      <c r="I86" s="85">
        <v>376</v>
      </c>
      <c r="J86" s="131">
        <v>352</v>
      </c>
    </row>
    <row r="87" spans="2:10" x14ac:dyDescent="0.3">
      <c r="B87" s="120" t="s">
        <v>16</v>
      </c>
      <c r="C87" s="120" t="s">
        <v>172</v>
      </c>
      <c r="D87" s="120" t="s">
        <v>173</v>
      </c>
      <c r="E87" s="85">
        <v>45</v>
      </c>
      <c r="F87" s="85">
        <v>19</v>
      </c>
      <c r="G87" s="85">
        <v>44</v>
      </c>
      <c r="H87" s="85">
        <v>22</v>
      </c>
      <c r="I87" s="85">
        <v>12</v>
      </c>
      <c r="J87" s="131">
        <v>68</v>
      </c>
    </row>
    <row r="88" spans="2:10" x14ac:dyDescent="0.3">
      <c r="B88" s="120" t="s">
        <v>16</v>
      </c>
      <c r="C88" s="120" t="s">
        <v>174</v>
      </c>
      <c r="D88" s="120" t="s">
        <v>175</v>
      </c>
      <c r="E88" s="85" t="s">
        <v>356</v>
      </c>
      <c r="F88" s="85" t="s">
        <v>356</v>
      </c>
      <c r="G88" s="85" t="s">
        <v>356</v>
      </c>
      <c r="H88" s="85" t="s">
        <v>356</v>
      </c>
      <c r="I88" s="85" t="s">
        <v>356</v>
      </c>
      <c r="J88" s="131" t="s">
        <v>356</v>
      </c>
    </row>
    <row r="89" spans="2:10" x14ac:dyDescent="0.3">
      <c r="B89" s="120" t="s">
        <v>16</v>
      </c>
      <c r="C89" s="120" t="s">
        <v>176</v>
      </c>
      <c r="D89" s="120" t="s">
        <v>177</v>
      </c>
      <c r="E89" s="85">
        <v>49</v>
      </c>
      <c r="F89" s="85">
        <v>38</v>
      </c>
      <c r="G89" s="85">
        <v>128</v>
      </c>
      <c r="H89" s="85">
        <v>2</v>
      </c>
      <c r="I89" s="85">
        <v>24</v>
      </c>
      <c r="J89" s="131">
        <v>46</v>
      </c>
    </row>
    <row r="90" spans="2:10" x14ac:dyDescent="0.3">
      <c r="B90" s="120" t="s">
        <v>16</v>
      </c>
      <c r="C90" s="120" t="s">
        <v>178</v>
      </c>
      <c r="D90" s="120" t="s">
        <v>179</v>
      </c>
      <c r="E90" s="85">
        <v>20</v>
      </c>
      <c r="F90" s="85">
        <v>13</v>
      </c>
      <c r="G90" s="85">
        <v>16</v>
      </c>
      <c r="H90" s="85">
        <v>0</v>
      </c>
      <c r="I90" s="85">
        <v>0</v>
      </c>
      <c r="J90" s="131">
        <v>0</v>
      </c>
    </row>
    <row r="91" spans="2:10" x14ac:dyDescent="0.3">
      <c r="B91" s="120" t="s">
        <v>16</v>
      </c>
      <c r="C91" s="120" t="s">
        <v>180</v>
      </c>
      <c r="D91" s="120" t="s">
        <v>181</v>
      </c>
      <c r="E91" s="85">
        <v>12</v>
      </c>
      <c r="F91" s="85">
        <v>14</v>
      </c>
      <c r="G91" s="85">
        <v>18</v>
      </c>
      <c r="H91" s="85">
        <v>42</v>
      </c>
      <c r="I91" s="85">
        <v>12</v>
      </c>
      <c r="J91" s="131">
        <v>14</v>
      </c>
    </row>
    <row r="92" spans="2:10" x14ac:dyDescent="0.3">
      <c r="B92" s="120" t="s">
        <v>16</v>
      </c>
      <c r="C92" s="120" t="s">
        <v>184</v>
      </c>
      <c r="D92" s="120" t="s">
        <v>185</v>
      </c>
      <c r="E92" s="85">
        <v>32</v>
      </c>
      <c r="F92" s="85">
        <v>18</v>
      </c>
      <c r="G92" s="85">
        <v>48</v>
      </c>
      <c r="H92" s="85">
        <v>30</v>
      </c>
      <c r="I92" s="85">
        <v>28</v>
      </c>
      <c r="J92" s="131">
        <v>14</v>
      </c>
    </row>
    <row r="93" spans="2:10" x14ac:dyDescent="0.3">
      <c r="B93" s="120" t="s">
        <v>16</v>
      </c>
      <c r="C93" s="120" t="s">
        <v>310</v>
      </c>
      <c r="D93" s="120" t="s">
        <v>311</v>
      </c>
      <c r="E93" s="85" t="s">
        <v>356</v>
      </c>
      <c r="F93" s="85" t="s">
        <v>356</v>
      </c>
      <c r="G93" s="85" t="s">
        <v>356</v>
      </c>
      <c r="H93" s="85" t="s">
        <v>356</v>
      </c>
      <c r="I93" s="85" t="s">
        <v>356</v>
      </c>
      <c r="J93" s="131" t="s">
        <v>356</v>
      </c>
    </row>
    <row r="94" spans="2:10" x14ac:dyDescent="0.3">
      <c r="B94" s="120" t="s">
        <v>16</v>
      </c>
      <c r="C94" s="120" t="s">
        <v>186</v>
      </c>
      <c r="D94" s="120" t="s">
        <v>187</v>
      </c>
      <c r="E94" s="85">
        <v>4</v>
      </c>
      <c r="F94" s="85">
        <v>8</v>
      </c>
      <c r="G94" s="85">
        <v>2</v>
      </c>
      <c r="H94" s="85">
        <v>8</v>
      </c>
      <c r="I94" s="85">
        <v>12</v>
      </c>
      <c r="J94" s="131">
        <v>0</v>
      </c>
    </row>
    <row r="95" spans="2:10" x14ac:dyDescent="0.3">
      <c r="B95" s="120" t="s">
        <v>16</v>
      </c>
      <c r="C95" s="120" t="s">
        <v>190</v>
      </c>
      <c r="D95" s="120" t="s">
        <v>191</v>
      </c>
      <c r="E95" s="85">
        <v>26</v>
      </c>
      <c r="F95" s="85">
        <v>8</v>
      </c>
      <c r="G95" s="85">
        <v>20</v>
      </c>
      <c r="H95" s="85">
        <v>0</v>
      </c>
      <c r="I95" s="85">
        <v>0</v>
      </c>
      <c r="J95" s="131" t="s">
        <v>356</v>
      </c>
    </row>
    <row r="96" spans="2:10" x14ac:dyDescent="0.3">
      <c r="B96" s="120" t="s">
        <v>16</v>
      </c>
      <c r="C96" s="120" t="s">
        <v>192</v>
      </c>
      <c r="D96" s="120" t="s">
        <v>193</v>
      </c>
      <c r="E96" s="85">
        <v>3</v>
      </c>
      <c r="F96" s="85">
        <v>2</v>
      </c>
      <c r="G96" s="85" t="s">
        <v>356</v>
      </c>
      <c r="H96" s="85">
        <v>0</v>
      </c>
      <c r="I96" s="85">
        <v>0</v>
      </c>
      <c r="J96" s="131" t="s">
        <v>356</v>
      </c>
    </row>
    <row r="97" spans="2:10" x14ac:dyDescent="0.3">
      <c r="B97" s="120" t="s">
        <v>16</v>
      </c>
      <c r="C97" s="120" t="s">
        <v>194</v>
      </c>
      <c r="D97" s="120" t="s">
        <v>195</v>
      </c>
      <c r="E97" s="85">
        <v>105</v>
      </c>
      <c r="F97" s="85">
        <v>99</v>
      </c>
      <c r="G97" s="85">
        <v>198</v>
      </c>
      <c r="H97" s="85">
        <v>154</v>
      </c>
      <c r="I97" s="85">
        <v>188</v>
      </c>
      <c r="J97" s="131">
        <v>150</v>
      </c>
    </row>
    <row r="98" spans="2:10" x14ac:dyDescent="0.3">
      <c r="B98" s="120" t="s">
        <v>16</v>
      </c>
      <c r="C98" s="120" t="s">
        <v>196</v>
      </c>
      <c r="D98" s="120" t="s">
        <v>197</v>
      </c>
      <c r="E98" s="85">
        <v>641</v>
      </c>
      <c r="F98" s="85">
        <v>734</v>
      </c>
      <c r="G98" s="85">
        <v>560</v>
      </c>
      <c r="H98" s="85">
        <v>974</v>
      </c>
      <c r="I98" s="85">
        <v>478</v>
      </c>
      <c r="J98" s="131">
        <v>584</v>
      </c>
    </row>
    <row r="99" spans="2:10" x14ac:dyDescent="0.3">
      <c r="B99" s="120" t="s">
        <v>16</v>
      </c>
      <c r="C99" s="120" t="s">
        <v>198</v>
      </c>
      <c r="D99" s="120" t="s">
        <v>199</v>
      </c>
      <c r="E99" s="85">
        <v>56</v>
      </c>
      <c r="F99" s="85">
        <v>55</v>
      </c>
      <c r="G99" s="85">
        <v>86</v>
      </c>
      <c r="H99" s="85">
        <v>140</v>
      </c>
      <c r="I99" s="85">
        <v>104</v>
      </c>
      <c r="J99" s="131">
        <v>110</v>
      </c>
    </row>
    <row r="100" spans="2:10" x14ac:dyDescent="0.3">
      <c r="B100" s="120" t="s">
        <v>16</v>
      </c>
      <c r="C100" s="120" t="s">
        <v>200</v>
      </c>
      <c r="D100" s="120" t="s">
        <v>201</v>
      </c>
      <c r="E100" s="85" t="s">
        <v>356</v>
      </c>
      <c r="F100" s="85" t="s">
        <v>356</v>
      </c>
      <c r="G100" s="85" t="s">
        <v>356</v>
      </c>
      <c r="H100" s="85" t="s">
        <v>356</v>
      </c>
      <c r="I100" s="85" t="s">
        <v>356</v>
      </c>
      <c r="J100" s="131" t="s">
        <v>356</v>
      </c>
    </row>
    <row r="101" spans="2:10" x14ac:dyDescent="0.3">
      <c r="B101" s="120" t="s">
        <v>16</v>
      </c>
      <c r="C101" s="120" t="s">
        <v>202</v>
      </c>
      <c r="D101" s="120" t="s">
        <v>203</v>
      </c>
      <c r="E101" s="85" t="s">
        <v>356</v>
      </c>
      <c r="F101" s="85" t="s">
        <v>356</v>
      </c>
      <c r="G101" s="85" t="s">
        <v>356</v>
      </c>
      <c r="H101" s="85" t="s">
        <v>356</v>
      </c>
      <c r="I101" s="85" t="s">
        <v>356</v>
      </c>
      <c r="J101" s="131" t="s">
        <v>356</v>
      </c>
    </row>
    <row r="102" spans="2:10" x14ac:dyDescent="0.3">
      <c r="B102" s="120" t="s">
        <v>16</v>
      </c>
      <c r="C102" s="120" t="s">
        <v>204</v>
      </c>
      <c r="D102" s="120" t="s">
        <v>205</v>
      </c>
      <c r="E102" s="85">
        <v>401</v>
      </c>
      <c r="F102" s="85">
        <v>477</v>
      </c>
      <c r="G102" s="85">
        <v>454</v>
      </c>
      <c r="H102" s="85">
        <v>428</v>
      </c>
      <c r="I102" s="85">
        <v>290</v>
      </c>
      <c r="J102" s="131">
        <v>270</v>
      </c>
    </row>
    <row r="103" spans="2:10" x14ac:dyDescent="0.3">
      <c r="B103" s="120" t="s">
        <v>16</v>
      </c>
      <c r="C103" s="120" t="s">
        <v>206</v>
      </c>
      <c r="D103" s="120" t="s">
        <v>207</v>
      </c>
      <c r="E103" s="85">
        <v>2</v>
      </c>
      <c r="F103" s="85">
        <v>3</v>
      </c>
      <c r="G103" s="85">
        <v>4</v>
      </c>
      <c r="H103" s="85">
        <v>0</v>
      </c>
      <c r="I103" s="85">
        <v>2</v>
      </c>
      <c r="J103" s="131">
        <v>0</v>
      </c>
    </row>
    <row r="104" spans="2:10" x14ac:dyDescent="0.3">
      <c r="B104" s="120" t="s">
        <v>16</v>
      </c>
      <c r="C104" s="120" t="s">
        <v>312</v>
      </c>
      <c r="D104" s="120" t="s">
        <v>313</v>
      </c>
      <c r="E104" s="85" t="s">
        <v>356</v>
      </c>
      <c r="F104" s="85" t="s">
        <v>356</v>
      </c>
      <c r="G104" s="85" t="s">
        <v>356</v>
      </c>
      <c r="H104" s="85" t="s">
        <v>356</v>
      </c>
      <c r="I104" s="85" t="s">
        <v>356</v>
      </c>
      <c r="J104" s="131" t="s">
        <v>356</v>
      </c>
    </row>
    <row r="105" spans="2:10" x14ac:dyDescent="0.3">
      <c r="B105" s="120" t="s">
        <v>16</v>
      </c>
      <c r="C105" s="120" t="s">
        <v>314</v>
      </c>
      <c r="D105" s="120" t="s">
        <v>315</v>
      </c>
      <c r="E105" s="85" t="s">
        <v>356</v>
      </c>
      <c r="F105" s="85" t="s">
        <v>356</v>
      </c>
      <c r="G105" s="85" t="s">
        <v>356</v>
      </c>
      <c r="H105" s="85" t="s">
        <v>356</v>
      </c>
      <c r="I105" s="85" t="s">
        <v>356</v>
      </c>
      <c r="J105" s="131" t="s">
        <v>356</v>
      </c>
    </row>
    <row r="106" spans="2:10" x14ac:dyDescent="0.3">
      <c r="B106" s="120" t="s">
        <v>16</v>
      </c>
      <c r="C106" s="120" t="s">
        <v>316</v>
      </c>
      <c r="D106" s="120" t="s">
        <v>317</v>
      </c>
      <c r="E106" s="85" t="s">
        <v>356</v>
      </c>
      <c r="F106" s="85" t="s">
        <v>356</v>
      </c>
      <c r="G106" s="85" t="s">
        <v>356</v>
      </c>
      <c r="H106" s="85" t="s">
        <v>356</v>
      </c>
      <c r="I106" s="85" t="s">
        <v>356</v>
      </c>
      <c r="J106" s="131" t="s">
        <v>356</v>
      </c>
    </row>
    <row r="107" spans="2:10" x14ac:dyDescent="0.3">
      <c r="B107" s="120" t="s">
        <v>16</v>
      </c>
      <c r="C107" s="120" t="s">
        <v>318</v>
      </c>
      <c r="D107" s="120" t="s">
        <v>319</v>
      </c>
      <c r="E107" s="85" t="s">
        <v>356</v>
      </c>
      <c r="F107" s="85" t="s">
        <v>356</v>
      </c>
      <c r="G107" s="85" t="s">
        <v>356</v>
      </c>
      <c r="H107" s="85" t="s">
        <v>356</v>
      </c>
      <c r="I107" s="85" t="s">
        <v>356</v>
      </c>
      <c r="J107" s="131" t="s">
        <v>356</v>
      </c>
    </row>
    <row r="108" spans="2:10" x14ac:dyDescent="0.3">
      <c r="B108" s="120" t="s">
        <v>16</v>
      </c>
      <c r="C108" s="120" t="s">
        <v>320</v>
      </c>
      <c r="D108" s="120" t="s">
        <v>321</v>
      </c>
      <c r="E108" s="85" t="s">
        <v>356</v>
      </c>
      <c r="F108" s="85" t="s">
        <v>356</v>
      </c>
      <c r="G108" s="85" t="s">
        <v>356</v>
      </c>
      <c r="H108" s="85" t="s">
        <v>356</v>
      </c>
      <c r="I108" s="85" t="s">
        <v>356</v>
      </c>
      <c r="J108" s="131" t="s">
        <v>356</v>
      </c>
    </row>
    <row r="109" spans="2:10" x14ac:dyDescent="0.3">
      <c r="B109" s="120" t="s">
        <v>16</v>
      </c>
      <c r="C109" s="120" t="s">
        <v>208</v>
      </c>
      <c r="D109" s="120" t="s">
        <v>209</v>
      </c>
      <c r="E109" s="85" t="s">
        <v>356</v>
      </c>
      <c r="F109" s="85" t="s">
        <v>356</v>
      </c>
      <c r="G109" s="85" t="s">
        <v>356</v>
      </c>
      <c r="H109" s="85" t="s">
        <v>356</v>
      </c>
      <c r="I109" s="85" t="s">
        <v>356</v>
      </c>
      <c r="J109" s="131" t="s">
        <v>356</v>
      </c>
    </row>
    <row r="110" spans="2:10" x14ac:dyDescent="0.3">
      <c r="B110" s="120" t="s">
        <v>16</v>
      </c>
      <c r="C110" s="120" t="s">
        <v>322</v>
      </c>
      <c r="D110" s="120" t="s">
        <v>323</v>
      </c>
      <c r="E110" s="85" t="s">
        <v>356</v>
      </c>
      <c r="F110" s="85" t="s">
        <v>356</v>
      </c>
      <c r="G110" s="85" t="s">
        <v>356</v>
      </c>
      <c r="H110" s="85" t="s">
        <v>356</v>
      </c>
      <c r="I110" s="85" t="s">
        <v>356</v>
      </c>
      <c r="J110" s="131" t="s">
        <v>356</v>
      </c>
    </row>
    <row r="111" spans="2:10" x14ac:dyDescent="0.3">
      <c r="B111" s="120" t="s">
        <v>16</v>
      </c>
      <c r="C111" s="120" t="s">
        <v>324</v>
      </c>
      <c r="D111" s="120" t="s">
        <v>325</v>
      </c>
      <c r="E111" s="85" t="s">
        <v>356</v>
      </c>
      <c r="F111" s="85" t="s">
        <v>356</v>
      </c>
      <c r="G111" s="85" t="s">
        <v>356</v>
      </c>
      <c r="H111" s="85" t="s">
        <v>356</v>
      </c>
      <c r="I111" s="85" t="s">
        <v>356</v>
      </c>
      <c r="J111" s="131" t="s">
        <v>356</v>
      </c>
    </row>
    <row r="112" spans="2:10" x14ac:dyDescent="0.3">
      <c r="B112" s="120" t="s">
        <v>16</v>
      </c>
      <c r="C112" s="120" t="s">
        <v>326</v>
      </c>
      <c r="D112" s="120" t="s">
        <v>327</v>
      </c>
      <c r="E112" s="85" t="s">
        <v>356</v>
      </c>
      <c r="F112" s="85" t="s">
        <v>356</v>
      </c>
      <c r="G112" s="85" t="s">
        <v>356</v>
      </c>
      <c r="H112" s="85" t="s">
        <v>356</v>
      </c>
      <c r="I112" s="85" t="s">
        <v>356</v>
      </c>
      <c r="J112" s="131" t="s">
        <v>356</v>
      </c>
    </row>
    <row r="113" spans="2:10" x14ac:dyDescent="0.3">
      <c r="B113" s="120" t="s">
        <v>16</v>
      </c>
      <c r="C113" s="120" t="s">
        <v>328</v>
      </c>
      <c r="D113" s="120" t="s">
        <v>329</v>
      </c>
      <c r="E113" s="85" t="s">
        <v>356</v>
      </c>
      <c r="F113" s="85" t="s">
        <v>356</v>
      </c>
      <c r="G113" s="85" t="s">
        <v>356</v>
      </c>
      <c r="H113" s="85" t="s">
        <v>356</v>
      </c>
      <c r="I113" s="85" t="s">
        <v>356</v>
      </c>
      <c r="J113" s="131" t="s">
        <v>356</v>
      </c>
    </row>
    <row r="114" spans="2:10" x14ac:dyDescent="0.3">
      <c r="B114" s="120" t="s">
        <v>16</v>
      </c>
      <c r="C114" s="120" t="s">
        <v>330</v>
      </c>
      <c r="D114" s="120" t="s">
        <v>331</v>
      </c>
      <c r="E114" s="85" t="s">
        <v>356</v>
      </c>
      <c r="F114" s="85" t="s">
        <v>356</v>
      </c>
      <c r="G114" s="85" t="s">
        <v>356</v>
      </c>
      <c r="H114" s="85" t="s">
        <v>356</v>
      </c>
      <c r="I114" s="85" t="s">
        <v>356</v>
      </c>
      <c r="J114" s="131" t="s">
        <v>356</v>
      </c>
    </row>
    <row r="115" spans="2:10" x14ac:dyDescent="0.3">
      <c r="B115" s="120" t="s">
        <v>16</v>
      </c>
      <c r="C115" s="120" t="s">
        <v>332</v>
      </c>
      <c r="D115" s="120" t="s">
        <v>333</v>
      </c>
      <c r="E115" s="85" t="s">
        <v>356</v>
      </c>
      <c r="F115" s="85" t="s">
        <v>356</v>
      </c>
      <c r="G115" s="85" t="s">
        <v>356</v>
      </c>
      <c r="H115" s="85" t="s">
        <v>356</v>
      </c>
      <c r="I115" s="85" t="s">
        <v>356</v>
      </c>
      <c r="J115" s="131" t="s">
        <v>356</v>
      </c>
    </row>
    <row r="116" spans="2:10" x14ac:dyDescent="0.3">
      <c r="B116" s="120" t="s">
        <v>16</v>
      </c>
      <c r="C116" s="120" t="s">
        <v>210</v>
      </c>
      <c r="D116" s="120" t="s">
        <v>211</v>
      </c>
      <c r="E116" s="85" t="s">
        <v>356</v>
      </c>
      <c r="F116" s="85" t="s">
        <v>356</v>
      </c>
      <c r="G116" s="85" t="s">
        <v>356</v>
      </c>
      <c r="H116" s="85" t="s">
        <v>356</v>
      </c>
      <c r="I116" s="85" t="s">
        <v>356</v>
      </c>
      <c r="J116" s="131" t="s">
        <v>356</v>
      </c>
    </row>
    <row r="117" spans="2:10" x14ac:dyDescent="0.3">
      <c r="B117" s="120" t="s">
        <v>16</v>
      </c>
      <c r="C117" s="120" t="s">
        <v>212</v>
      </c>
      <c r="D117" s="120" t="s">
        <v>213</v>
      </c>
      <c r="E117" s="85">
        <v>96</v>
      </c>
      <c r="F117" s="85">
        <v>95</v>
      </c>
      <c r="G117" s="85">
        <v>40</v>
      </c>
      <c r="H117" s="85">
        <v>112</v>
      </c>
      <c r="I117" s="85">
        <v>128</v>
      </c>
      <c r="J117" s="131">
        <v>98</v>
      </c>
    </row>
    <row r="118" spans="2:10" x14ac:dyDescent="0.3">
      <c r="B118" s="120" t="s">
        <v>16</v>
      </c>
      <c r="C118" s="120" t="s">
        <v>214</v>
      </c>
      <c r="D118" s="120" t="s">
        <v>215</v>
      </c>
      <c r="E118" s="85" t="s">
        <v>356</v>
      </c>
      <c r="F118" s="85" t="s">
        <v>356</v>
      </c>
      <c r="G118" s="85" t="s">
        <v>356</v>
      </c>
      <c r="H118" s="85" t="s">
        <v>356</v>
      </c>
      <c r="I118" s="85" t="s">
        <v>356</v>
      </c>
      <c r="J118" s="131" t="s">
        <v>356</v>
      </c>
    </row>
    <row r="119" spans="2:10" x14ac:dyDescent="0.3">
      <c r="B119" s="120" t="s">
        <v>16</v>
      </c>
      <c r="C119" s="120" t="s">
        <v>216</v>
      </c>
      <c r="D119" s="120" t="s">
        <v>217</v>
      </c>
      <c r="E119" s="85" t="s">
        <v>356</v>
      </c>
      <c r="F119" s="85" t="s">
        <v>356</v>
      </c>
      <c r="G119" s="85" t="s">
        <v>356</v>
      </c>
      <c r="H119" s="85" t="s">
        <v>356</v>
      </c>
      <c r="I119" s="85" t="s">
        <v>356</v>
      </c>
      <c r="J119" s="131" t="s">
        <v>356</v>
      </c>
    </row>
    <row r="120" spans="2:10" x14ac:dyDescent="0.3">
      <c r="B120" s="120" t="s">
        <v>16</v>
      </c>
      <c r="C120" s="120" t="s">
        <v>218</v>
      </c>
      <c r="D120" s="120" t="s">
        <v>219</v>
      </c>
      <c r="E120" s="85">
        <v>6</v>
      </c>
      <c r="F120" s="85">
        <v>12</v>
      </c>
      <c r="G120" s="85">
        <v>14</v>
      </c>
      <c r="H120" s="85">
        <v>14</v>
      </c>
      <c r="I120" s="85">
        <v>6</v>
      </c>
      <c r="J120" s="131">
        <v>12</v>
      </c>
    </row>
    <row r="121" spans="2:10" x14ac:dyDescent="0.3">
      <c r="B121" s="120" t="s">
        <v>19</v>
      </c>
      <c r="C121" s="120" t="s">
        <v>220</v>
      </c>
      <c r="D121" s="120" t="s">
        <v>221</v>
      </c>
      <c r="E121" s="85">
        <v>36</v>
      </c>
      <c r="F121" s="85">
        <v>41</v>
      </c>
      <c r="G121" s="85">
        <v>46</v>
      </c>
      <c r="H121" s="85">
        <v>39</v>
      </c>
      <c r="I121" s="85">
        <v>16</v>
      </c>
      <c r="J121" s="131">
        <v>22</v>
      </c>
    </row>
    <row r="122" spans="2:10" x14ac:dyDescent="0.3">
      <c r="B122" s="120" t="s">
        <v>19</v>
      </c>
      <c r="C122" s="120" t="s">
        <v>222</v>
      </c>
      <c r="D122" s="120" t="s">
        <v>334</v>
      </c>
      <c r="E122" s="85">
        <v>3</v>
      </c>
      <c r="F122" s="85">
        <v>0</v>
      </c>
      <c r="G122" s="85">
        <v>0</v>
      </c>
      <c r="H122" s="85">
        <v>0</v>
      </c>
      <c r="I122" s="85" t="s">
        <v>356</v>
      </c>
      <c r="J122" s="131" t="s">
        <v>356</v>
      </c>
    </row>
    <row r="123" spans="2:10" x14ac:dyDescent="0.3">
      <c r="B123" s="120" t="s">
        <v>19</v>
      </c>
      <c r="C123" s="120" t="s">
        <v>223</v>
      </c>
      <c r="D123" s="120" t="s">
        <v>224</v>
      </c>
      <c r="E123" s="85">
        <v>201</v>
      </c>
      <c r="F123" s="85">
        <v>66</v>
      </c>
      <c r="G123" s="85">
        <v>104</v>
      </c>
      <c r="H123" s="85">
        <v>134</v>
      </c>
      <c r="I123" s="85">
        <v>130</v>
      </c>
      <c r="J123" s="131">
        <v>84</v>
      </c>
    </row>
    <row r="124" spans="2:10" x14ac:dyDescent="0.3">
      <c r="B124" s="120" t="s">
        <v>19</v>
      </c>
      <c r="C124" s="120" t="s">
        <v>225</v>
      </c>
      <c r="D124" s="120" t="s">
        <v>226</v>
      </c>
      <c r="E124" s="85">
        <v>6</v>
      </c>
      <c r="F124" s="85">
        <v>5</v>
      </c>
      <c r="G124" s="85">
        <v>0</v>
      </c>
      <c r="H124" s="85">
        <v>12</v>
      </c>
      <c r="I124" s="85">
        <v>24</v>
      </c>
      <c r="J124" s="131">
        <v>12</v>
      </c>
    </row>
    <row r="125" spans="2:10" x14ac:dyDescent="0.3">
      <c r="B125" s="120" t="s">
        <v>19</v>
      </c>
      <c r="C125" s="120" t="s">
        <v>227</v>
      </c>
      <c r="D125" s="120" t="s">
        <v>228</v>
      </c>
      <c r="E125" s="85" t="s">
        <v>356</v>
      </c>
      <c r="F125" s="85" t="s">
        <v>356</v>
      </c>
      <c r="G125" s="85" t="s">
        <v>356</v>
      </c>
      <c r="H125" s="85" t="s">
        <v>356</v>
      </c>
      <c r="I125" s="85" t="s">
        <v>356</v>
      </c>
      <c r="J125" s="131" t="s">
        <v>356</v>
      </c>
    </row>
    <row r="126" spans="2:10" x14ac:dyDescent="0.3">
      <c r="B126" s="120" t="s">
        <v>19</v>
      </c>
      <c r="C126" s="120" t="s">
        <v>229</v>
      </c>
      <c r="D126" s="120" t="s">
        <v>230</v>
      </c>
      <c r="E126" s="85">
        <v>41</v>
      </c>
      <c r="F126" s="85">
        <v>23</v>
      </c>
      <c r="G126" s="85">
        <v>12</v>
      </c>
      <c r="H126" s="85">
        <v>18</v>
      </c>
      <c r="I126" s="85">
        <v>6</v>
      </c>
      <c r="J126" s="131">
        <v>0</v>
      </c>
    </row>
    <row r="127" spans="2:10" x14ac:dyDescent="0.3">
      <c r="B127" s="120" t="s">
        <v>19</v>
      </c>
      <c r="C127" s="120" t="s">
        <v>335</v>
      </c>
      <c r="D127" s="120" t="s">
        <v>336</v>
      </c>
      <c r="E127" s="85" t="s">
        <v>356</v>
      </c>
      <c r="F127" s="85" t="s">
        <v>356</v>
      </c>
      <c r="G127" s="85" t="s">
        <v>356</v>
      </c>
      <c r="H127" s="85" t="s">
        <v>356</v>
      </c>
      <c r="I127" s="85" t="s">
        <v>356</v>
      </c>
      <c r="J127" s="131" t="s">
        <v>356</v>
      </c>
    </row>
    <row r="128" spans="2:10" x14ac:dyDescent="0.3">
      <c r="B128" s="120" t="s">
        <v>19</v>
      </c>
      <c r="C128" s="120" t="s">
        <v>235</v>
      </c>
      <c r="D128" s="120" t="s">
        <v>337</v>
      </c>
      <c r="E128" s="85">
        <v>86</v>
      </c>
      <c r="F128" s="85">
        <v>83</v>
      </c>
      <c r="G128" s="85">
        <v>142</v>
      </c>
      <c r="H128" s="85">
        <v>92</v>
      </c>
      <c r="I128" s="85">
        <v>80</v>
      </c>
      <c r="J128" s="131">
        <v>98</v>
      </c>
    </row>
    <row r="129" spans="2:10" x14ac:dyDescent="0.3">
      <c r="B129" s="120" t="s">
        <v>19</v>
      </c>
      <c r="C129" s="120" t="s">
        <v>236</v>
      </c>
      <c r="D129" s="120" t="s">
        <v>237</v>
      </c>
      <c r="E129" s="85" t="s">
        <v>356</v>
      </c>
      <c r="F129" s="85" t="s">
        <v>356</v>
      </c>
      <c r="G129" s="85" t="s">
        <v>356</v>
      </c>
      <c r="H129" s="85" t="s">
        <v>356</v>
      </c>
      <c r="I129" s="85" t="s">
        <v>356</v>
      </c>
      <c r="J129" s="131" t="s">
        <v>356</v>
      </c>
    </row>
    <row r="130" spans="2:10" x14ac:dyDescent="0.3">
      <c r="B130" s="120" t="s">
        <v>19</v>
      </c>
      <c r="C130" s="120" t="s">
        <v>238</v>
      </c>
      <c r="D130" s="120" t="s">
        <v>239</v>
      </c>
      <c r="E130" s="85" t="s">
        <v>356</v>
      </c>
      <c r="F130" s="85" t="s">
        <v>356</v>
      </c>
      <c r="G130" s="85" t="s">
        <v>356</v>
      </c>
      <c r="H130" s="85" t="s">
        <v>356</v>
      </c>
      <c r="I130" s="85" t="s">
        <v>356</v>
      </c>
      <c r="J130" s="131" t="s">
        <v>356</v>
      </c>
    </row>
    <row r="131" spans="2:10" x14ac:dyDescent="0.3">
      <c r="B131" s="120" t="s">
        <v>19</v>
      </c>
      <c r="C131" s="120" t="s">
        <v>242</v>
      </c>
      <c r="D131" s="120" t="s">
        <v>243</v>
      </c>
      <c r="E131" s="85">
        <v>0</v>
      </c>
      <c r="F131" s="85">
        <v>0</v>
      </c>
      <c r="G131" s="85">
        <v>0</v>
      </c>
      <c r="H131" s="85">
        <v>0</v>
      </c>
      <c r="I131" s="85">
        <v>0</v>
      </c>
      <c r="J131" s="131">
        <v>0</v>
      </c>
    </row>
    <row r="132" spans="2:10" x14ac:dyDescent="0.3">
      <c r="B132" s="120" t="s">
        <v>19</v>
      </c>
      <c r="C132" s="120" t="s">
        <v>338</v>
      </c>
      <c r="D132" s="120" t="s">
        <v>339</v>
      </c>
      <c r="E132" s="85" t="s">
        <v>356</v>
      </c>
      <c r="F132" s="85" t="s">
        <v>356</v>
      </c>
      <c r="G132" s="85" t="s">
        <v>356</v>
      </c>
      <c r="H132" s="85" t="s">
        <v>356</v>
      </c>
      <c r="I132" s="85" t="s">
        <v>356</v>
      </c>
      <c r="J132" s="131" t="s">
        <v>356</v>
      </c>
    </row>
    <row r="133" spans="2:10" x14ac:dyDescent="0.3">
      <c r="B133" s="120" t="s">
        <v>19</v>
      </c>
      <c r="C133" s="120" t="s">
        <v>244</v>
      </c>
      <c r="D133" s="120" t="s">
        <v>245</v>
      </c>
      <c r="E133" s="85" t="s">
        <v>356</v>
      </c>
      <c r="F133" s="85" t="s">
        <v>356</v>
      </c>
      <c r="G133" s="85" t="s">
        <v>356</v>
      </c>
      <c r="H133" s="85" t="s">
        <v>356</v>
      </c>
      <c r="I133" s="85" t="s">
        <v>356</v>
      </c>
      <c r="J133" s="131" t="s">
        <v>356</v>
      </c>
    </row>
    <row r="134" spans="2:10" x14ac:dyDescent="0.3">
      <c r="B134" s="120" t="s">
        <v>19</v>
      </c>
      <c r="C134" s="120" t="s">
        <v>246</v>
      </c>
      <c r="D134" s="120" t="s">
        <v>247</v>
      </c>
      <c r="E134" s="85">
        <v>298</v>
      </c>
      <c r="F134" s="85">
        <v>271</v>
      </c>
      <c r="G134" s="85">
        <v>280</v>
      </c>
      <c r="H134" s="85">
        <v>143</v>
      </c>
      <c r="I134" s="85">
        <v>117</v>
      </c>
      <c r="J134" s="131">
        <v>113</v>
      </c>
    </row>
    <row r="135" spans="2:10" x14ac:dyDescent="0.3">
      <c r="B135" s="120" t="s">
        <v>19</v>
      </c>
      <c r="C135" s="120" t="s">
        <v>248</v>
      </c>
      <c r="D135" s="120" t="s">
        <v>249</v>
      </c>
      <c r="E135" s="85">
        <v>41</v>
      </c>
      <c r="F135" s="85">
        <v>78</v>
      </c>
      <c r="G135" s="85">
        <v>32</v>
      </c>
      <c r="H135" s="85">
        <v>44</v>
      </c>
      <c r="I135" s="85">
        <v>16</v>
      </c>
      <c r="J135" s="131">
        <v>14</v>
      </c>
    </row>
    <row r="136" spans="2:10" x14ac:dyDescent="0.3">
      <c r="B136" s="120" t="s">
        <v>19</v>
      </c>
      <c r="C136" s="120" t="s">
        <v>250</v>
      </c>
      <c r="D136" s="120" t="s">
        <v>340</v>
      </c>
      <c r="E136" s="85">
        <v>3</v>
      </c>
      <c r="F136" s="85">
        <v>4</v>
      </c>
      <c r="G136" s="85">
        <v>1</v>
      </c>
      <c r="H136" s="85">
        <v>12</v>
      </c>
      <c r="I136" s="85">
        <v>0</v>
      </c>
      <c r="J136" s="131">
        <v>6</v>
      </c>
    </row>
    <row r="137" spans="2:10" x14ac:dyDescent="0.3">
      <c r="B137" s="120" t="s">
        <v>19</v>
      </c>
      <c r="C137" s="120" t="s">
        <v>251</v>
      </c>
      <c r="D137" s="120" t="s">
        <v>252</v>
      </c>
      <c r="E137" s="85" t="s">
        <v>356</v>
      </c>
      <c r="F137" s="85" t="s">
        <v>356</v>
      </c>
      <c r="G137" s="85" t="s">
        <v>356</v>
      </c>
      <c r="H137" s="85" t="s">
        <v>356</v>
      </c>
      <c r="I137" s="85" t="s">
        <v>356</v>
      </c>
      <c r="J137" s="131" t="s">
        <v>356</v>
      </c>
    </row>
    <row r="138" spans="2:10" x14ac:dyDescent="0.3">
      <c r="B138" s="120" t="s">
        <v>19</v>
      </c>
      <c r="C138" s="120" t="s">
        <v>341</v>
      </c>
      <c r="D138" s="120" t="s">
        <v>342</v>
      </c>
      <c r="E138" s="85" t="s">
        <v>356</v>
      </c>
      <c r="F138" s="85" t="s">
        <v>356</v>
      </c>
      <c r="G138" s="85" t="s">
        <v>356</v>
      </c>
      <c r="H138" s="85" t="s">
        <v>356</v>
      </c>
      <c r="I138" s="85" t="s">
        <v>356</v>
      </c>
      <c r="J138" s="131" t="s">
        <v>356</v>
      </c>
    </row>
    <row r="139" spans="2:10" x14ac:dyDescent="0.3">
      <c r="B139" s="120" t="s">
        <v>19</v>
      </c>
      <c r="C139" s="120" t="s">
        <v>255</v>
      </c>
      <c r="D139" s="120" t="s">
        <v>256</v>
      </c>
      <c r="E139" s="85" t="s">
        <v>356</v>
      </c>
      <c r="F139" s="85" t="s">
        <v>356</v>
      </c>
      <c r="G139" s="85" t="s">
        <v>356</v>
      </c>
      <c r="H139" s="85" t="s">
        <v>356</v>
      </c>
      <c r="I139" s="85" t="s">
        <v>356</v>
      </c>
      <c r="J139" s="131" t="s">
        <v>356</v>
      </c>
    </row>
    <row r="140" spans="2:10" x14ac:dyDescent="0.3">
      <c r="B140" s="120" t="s">
        <v>19</v>
      </c>
      <c r="C140" s="120" t="s">
        <v>343</v>
      </c>
      <c r="D140" s="120" t="s">
        <v>344</v>
      </c>
      <c r="E140" s="85" t="s">
        <v>356</v>
      </c>
      <c r="F140" s="85" t="s">
        <v>356</v>
      </c>
      <c r="G140" s="85" t="s">
        <v>356</v>
      </c>
      <c r="H140" s="85" t="s">
        <v>356</v>
      </c>
      <c r="I140" s="85" t="s">
        <v>356</v>
      </c>
      <c r="J140" s="131" t="s">
        <v>356</v>
      </c>
    </row>
    <row r="141" spans="2:10" x14ac:dyDescent="0.3">
      <c r="B141" s="120" t="s">
        <v>19</v>
      </c>
      <c r="C141" s="120" t="s">
        <v>345</v>
      </c>
      <c r="D141" s="120" t="s">
        <v>346</v>
      </c>
      <c r="E141" s="85" t="s">
        <v>356</v>
      </c>
      <c r="F141" s="85" t="s">
        <v>356</v>
      </c>
      <c r="G141" s="85" t="s">
        <v>356</v>
      </c>
      <c r="H141" s="85" t="s">
        <v>356</v>
      </c>
      <c r="I141" s="85" t="s">
        <v>356</v>
      </c>
      <c r="J141" s="131" t="s">
        <v>356</v>
      </c>
    </row>
    <row r="142" spans="2:10" x14ac:dyDescent="0.3">
      <c r="B142" s="120" t="s">
        <v>19</v>
      </c>
      <c r="C142" s="120" t="s">
        <v>347</v>
      </c>
      <c r="D142" s="120" t="s">
        <v>348</v>
      </c>
      <c r="E142" s="85" t="s">
        <v>356</v>
      </c>
      <c r="F142" s="85" t="s">
        <v>356</v>
      </c>
      <c r="G142" s="85" t="s">
        <v>356</v>
      </c>
      <c r="H142" s="85" t="s">
        <v>356</v>
      </c>
      <c r="I142" s="85" t="s">
        <v>356</v>
      </c>
      <c r="J142" s="131" t="s">
        <v>356</v>
      </c>
    </row>
    <row r="143" spans="2:10" x14ac:dyDescent="0.3">
      <c r="B143" s="120" t="s">
        <v>19</v>
      </c>
      <c r="C143" s="120" t="s">
        <v>259</v>
      </c>
      <c r="D143" s="120" t="s">
        <v>260</v>
      </c>
      <c r="E143" s="85">
        <v>14</v>
      </c>
      <c r="F143" s="85">
        <v>36</v>
      </c>
      <c r="G143" s="85">
        <v>68</v>
      </c>
      <c r="H143" s="85">
        <v>16</v>
      </c>
      <c r="I143" s="85">
        <v>98</v>
      </c>
      <c r="J143" s="131">
        <v>100</v>
      </c>
    </row>
    <row r="144" spans="2:10" x14ac:dyDescent="0.3">
      <c r="B144" s="120" t="s">
        <v>19</v>
      </c>
      <c r="C144" s="120" t="s">
        <v>349</v>
      </c>
      <c r="D144" s="120" t="s">
        <v>350</v>
      </c>
      <c r="E144" s="85" t="s">
        <v>356</v>
      </c>
      <c r="F144" s="85" t="s">
        <v>356</v>
      </c>
      <c r="G144" s="85" t="s">
        <v>356</v>
      </c>
      <c r="H144" s="85" t="s">
        <v>356</v>
      </c>
      <c r="I144" s="85" t="s">
        <v>356</v>
      </c>
      <c r="J144" s="131" t="s">
        <v>356</v>
      </c>
    </row>
    <row r="145" spans="2:10" x14ac:dyDescent="0.3">
      <c r="B145" s="120" t="s">
        <v>19</v>
      </c>
      <c r="C145" s="120" t="s">
        <v>351</v>
      </c>
      <c r="D145" s="120" t="s">
        <v>352</v>
      </c>
      <c r="E145" s="85" t="s">
        <v>356</v>
      </c>
      <c r="F145" s="85" t="s">
        <v>356</v>
      </c>
      <c r="G145" s="85" t="s">
        <v>356</v>
      </c>
      <c r="H145" s="85" t="s">
        <v>356</v>
      </c>
      <c r="I145" s="85" t="s">
        <v>356</v>
      </c>
      <c r="J145" s="131" t="s">
        <v>356</v>
      </c>
    </row>
    <row r="146" spans="2:10" x14ac:dyDescent="0.3">
      <c r="B146" s="120" t="s">
        <v>19</v>
      </c>
      <c r="C146" s="120" t="s">
        <v>353</v>
      </c>
      <c r="D146" s="120" t="s">
        <v>354</v>
      </c>
      <c r="E146" s="85" t="s">
        <v>356</v>
      </c>
      <c r="F146" s="85" t="s">
        <v>356</v>
      </c>
      <c r="G146" s="85" t="s">
        <v>356</v>
      </c>
      <c r="H146" s="85" t="s">
        <v>356</v>
      </c>
      <c r="I146" s="85" t="s">
        <v>356</v>
      </c>
      <c r="J146" s="131" t="s">
        <v>356</v>
      </c>
    </row>
    <row r="147" spans="2:10" x14ac:dyDescent="0.3">
      <c r="B147" s="120" t="s">
        <v>357</v>
      </c>
      <c r="C147" s="120" t="s">
        <v>231</v>
      </c>
      <c r="D147" s="120" t="s">
        <v>232</v>
      </c>
      <c r="E147" s="85">
        <v>164</v>
      </c>
      <c r="F147" s="85">
        <v>168</v>
      </c>
      <c r="G147" s="85">
        <v>120</v>
      </c>
      <c r="H147" s="85">
        <v>98</v>
      </c>
      <c r="I147" s="85">
        <v>60</v>
      </c>
      <c r="J147" s="131">
        <v>46</v>
      </c>
    </row>
    <row r="148" spans="2:10" x14ac:dyDescent="0.3">
      <c r="B148" s="120" t="s">
        <v>357</v>
      </c>
      <c r="C148" s="120" t="s">
        <v>57</v>
      </c>
      <c r="D148" s="120" t="s">
        <v>58</v>
      </c>
      <c r="E148" s="85" t="s">
        <v>356</v>
      </c>
      <c r="F148" s="85" t="s">
        <v>356</v>
      </c>
      <c r="G148" s="85" t="s">
        <v>356</v>
      </c>
      <c r="H148" s="85" t="s">
        <v>356</v>
      </c>
      <c r="I148" s="85" t="s">
        <v>356</v>
      </c>
      <c r="J148" s="131" t="s">
        <v>356</v>
      </c>
    </row>
    <row r="149" spans="2:10" x14ac:dyDescent="0.3">
      <c r="B149" s="120" t="s">
        <v>357</v>
      </c>
      <c r="C149" s="120" t="s">
        <v>262</v>
      </c>
      <c r="D149" s="120" t="s">
        <v>263</v>
      </c>
      <c r="E149" s="85">
        <v>619</v>
      </c>
      <c r="F149" s="85">
        <v>1054</v>
      </c>
      <c r="G149" s="85">
        <v>906</v>
      </c>
      <c r="H149" s="85">
        <v>588</v>
      </c>
      <c r="I149" s="85">
        <v>1002</v>
      </c>
      <c r="J149" s="131">
        <v>962</v>
      </c>
    </row>
    <row r="150" spans="2:10" x14ac:dyDescent="0.3">
      <c r="B150" s="120" t="s">
        <v>357</v>
      </c>
      <c r="C150" s="120" t="s">
        <v>233</v>
      </c>
      <c r="D150" s="120" t="s">
        <v>234</v>
      </c>
      <c r="E150" s="85" t="s">
        <v>356</v>
      </c>
      <c r="F150" s="85" t="s">
        <v>356</v>
      </c>
      <c r="G150" s="85" t="s">
        <v>356</v>
      </c>
      <c r="H150" s="85" t="s">
        <v>356</v>
      </c>
      <c r="I150" s="85" t="s">
        <v>356</v>
      </c>
      <c r="J150" s="131" t="s">
        <v>356</v>
      </c>
    </row>
    <row r="151" spans="2:10" x14ac:dyDescent="0.3">
      <c r="B151" s="120" t="s">
        <v>357</v>
      </c>
      <c r="C151" s="120" t="s">
        <v>182</v>
      </c>
      <c r="D151" s="120" t="s">
        <v>183</v>
      </c>
      <c r="E151" s="85" t="s">
        <v>356</v>
      </c>
      <c r="F151" s="85" t="s">
        <v>356</v>
      </c>
      <c r="G151" s="85" t="s">
        <v>356</v>
      </c>
      <c r="H151" s="85" t="s">
        <v>356</v>
      </c>
      <c r="I151" s="85" t="s">
        <v>356</v>
      </c>
      <c r="J151" s="131" t="s">
        <v>356</v>
      </c>
    </row>
    <row r="152" spans="2:10" x14ac:dyDescent="0.3">
      <c r="B152" s="120" t="s">
        <v>357</v>
      </c>
      <c r="C152" s="120" t="s">
        <v>59</v>
      </c>
      <c r="D152" s="120" t="s">
        <v>60</v>
      </c>
      <c r="E152" s="85">
        <v>132</v>
      </c>
      <c r="F152" s="85">
        <v>138</v>
      </c>
      <c r="G152" s="85">
        <v>23</v>
      </c>
      <c r="H152" s="85">
        <v>83</v>
      </c>
      <c r="I152" s="85">
        <v>75</v>
      </c>
      <c r="J152" s="131">
        <v>66</v>
      </c>
    </row>
    <row r="153" spans="2:10" x14ac:dyDescent="0.3">
      <c r="B153" s="120" t="s">
        <v>357</v>
      </c>
      <c r="C153" s="120" t="s">
        <v>188</v>
      </c>
      <c r="D153" s="120" t="s">
        <v>189</v>
      </c>
      <c r="E153" s="85">
        <v>182</v>
      </c>
      <c r="F153" s="85">
        <v>166</v>
      </c>
      <c r="G153" s="85">
        <v>218</v>
      </c>
      <c r="H153" s="85">
        <v>266</v>
      </c>
      <c r="I153" s="85">
        <v>230</v>
      </c>
      <c r="J153" s="131">
        <v>206</v>
      </c>
    </row>
    <row r="154" spans="2:10" x14ac:dyDescent="0.3">
      <c r="B154" s="120" t="s">
        <v>357</v>
      </c>
      <c r="C154" s="120" t="s">
        <v>77</v>
      </c>
      <c r="D154" s="120" t="s">
        <v>78</v>
      </c>
      <c r="E154" s="85" t="s">
        <v>356</v>
      </c>
      <c r="F154" s="85" t="s">
        <v>356</v>
      </c>
      <c r="G154" s="85" t="s">
        <v>356</v>
      </c>
      <c r="H154" s="85" t="s">
        <v>356</v>
      </c>
      <c r="I154" s="85" t="s">
        <v>356</v>
      </c>
      <c r="J154" s="131" t="s">
        <v>356</v>
      </c>
    </row>
    <row r="155" spans="2:10" x14ac:dyDescent="0.3">
      <c r="B155" s="120" t="s">
        <v>357</v>
      </c>
      <c r="C155" s="120" t="s">
        <v>240</v>
      </c>
      <c r="D155" s="120" t="s">
        <v>241</v>
      </c>
      <c r="E155" s="85" t="s">
        <v>356</v>
      </c>
      <c r="F155" s="85" t="s">
        <v>356</v>
      </c>
      <c r="G155" s="85" t="s">
        <v>356</v>
      </c>
      <c r="H155" s="85" t="s">
        <v>356</v>
      </c>
      <c r="I155" s="85" t="s">
        <v>356</v>
      </c>
      <c r="J155" s="131" t="s">
        <v>356</v>
      </c>
    </row>
    <row r="156" spans="2:10" x14ac:dyDescent="0.3">
      <c r="B156" s="120" t="s">
        <v>357</v>
      </c>
      <c r="C156" s="120" t="s">
        <v>264</v>
      </c>
      <c r="D156" s="120" t="s">
        <v>265</v>
      </c>
      <c r="E156" s="85">
        <v>184</v>
      </c>
      <c r="F156" s="85">
        <v>247</v>
      </c>
      <c r="G156" s="85">
        <v>330</v>
      </c>
      <c r="H156" s="85">
        <v>314</v>
      </c>
      <c r="I156" s="85">
        <v>322</v>
      </c>
      <c r="J156" s="131">
        <v>304</v>
      </c>
    </row>
    <row r="157" spans="2:10" x14ac:dyDescent="0.3">
      <c r="B157" s="120" t="s">
        <v>357</v>
      </c>
      <c r="C157" s="120" t="s">
        <v>253</v>
      </c>
      <c r="D157" s="120" t="s">
        <v>254</v>
      </c>
      <c r="E157" s="85" t="s">
        <v>356</v>
      </c>
      <c r="F157" s="85" t="s">
        <v>356</v>
      </c>
      <c r="G157" s="85" t="s">
        <v>356</v>
      </c>
      <c r="H157" s="85" t="s">
        <v>356</v>
      </c>
      <c r="I157" s="85" t="s">
        <v>356</v>
      </c>
      <c r="J157" s="131" t="s">
        <v>356</v>
      </c>
    </row>
    <row r="158" spans="2:10" x14ac:dyDescent="0.3">
      <c r="B158" s="120" t="s">
        <v>357</v>
      </c>
      <c r="C158" s="120" t="s">
        <v>121</v>
      </c>
      <c r="D158" s="120" t="s">
        <v>122</v>
      </c>
      <c r="E158" s="85" t="s">
        <v>356</v>
      </c>
      <c r="F158" s="85" t="s">
        <v>356</v>
      </c>
      <c r="G158" s="85" t="s">
        <v>356</v>
      </c>
      <c r="H158" s="85" t="s">
        <v>356</v>
      </c>
      <c r="I158" s="85" t="s">
        <v>356</v>
      </c>
      <c r="J158" s="131" t="s">
        <v>356</v>
      </c>
    </row>
    <row r="159" spans="2:10" x14ac:dyDescent="0.3">
      <c r="B159" s="120" t="s">
        <v>357</v>
      </c>
      <c r="C159" s="120" t="s">
        <v>125</v>
      </c>
      <c r="D159" s="120" t="s">
        <v>355</v>
      </c>
      <c r="E159" s="85" t="s">
        <v>356</v>
      </c>
      <c r="F159" s="85" t="s">
        <v>356</v>
      </c>
      <c r="G159" s="85" t="s">
        <v>356</v>
      </c>
      <c r="H159" s="85" t="s">
        <v>356</v>
      </c>
      <c r="I159" s="85" t="s">
        <v>356</v>
      </c>
      <c r="J159" s="131" t="s">
        <v>356</v>
      </c>
    </row>
    <row r="160" spans="2:10" x14ac:dyDescent="0.3">
      <c r="B160" s="120" t="s">
        <v>357</v>
      </c>
      <c r="C160" s="120" t="s">
        <v>257</v>
      </c>
      <c r="D160" s="120" t="s">
        <v>258</v>
      </c>
      <c r="E160" s="85" t="s">
        <v>356</v>
      </c>
      <c r="F160" s="85" t="s">
        <v>356</v>
      </c>
      <c r="G160" s="85" t="s">
        <v>356</v>
      </c>
      <c r="H160" s="85" t="s">
        <v>356</v>
      </c>
      <c r="I160" s="85" t="s">
        <v>356</v>
      </c>
      <c r="J160" s="131" t="s">
        <v>356</v>
      </c>
    </row>
    <row r="161" spans="2:10" ht="15" thickBot="1" x14ac:dyDescent="0.35">
      <c r="B161" s="120" t="s">
        <v>357</v>
      </c>
      <c r="C161" s="120" t="s">
        <v>130</v>
      </c>
      <c r="D161" s="120" t="s">
        <v>131</v>
      </c>
      <c r="E161" s="85" t="s">
        <v>356</v>
      </c>
      <c r="F161" s="85" t="s">
        <v>356</v>
      </c>
      <c r="G161" s="85" t="s">
        <v>356</v>
      </c>
      <c r="H161" s="85" t="s">
        <v>356</v>
      </c>
      <c r="I161" s="85" t="s">
        <v>356</v>
      </c>
      <c r="J161" s="131" t="s">
        <v>356</v>
      </c>
    </row>
    <row r="162" spans="2:10" x14ac:dyDescent="0.3">
      <c r="B162" s="83"/>
      <c r="C162" s="83"/>
      <c r="D162" s="83"/>
      <c r="E162" s="146"/>
      <c r="F162" s="146"/>
      <c r="G162" s="146"/>
      <c r="H162" s="146"/>
      <c r="I162" s="146"/>
      <c r="J162" s="146"/>
    </row>
  </sheetData>
  <sheetProtection algorithmName="SHA-512" hashValue="Q4R57ovh9kGVAWvCD5GTsf9I7u/+aGKGk3tNN0/iofHQkWDdJ7kam207QBMc8A85kSJ9XUYGPgYUTexKA/V5mw==" saltValue="wsSJ7qwnhIhoTFuItBWTfg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162"/>
  <sheetViews>
    <sheetView workbookViewId="0"/>
  </sheetViews>
  <sheetFormatPr defaultRowHeight="14.4" x14ac:dyDescent="0.3"/>
  <cols>
    <col min="4" max="4" width="48.5546875" bestFit="1" customWidth="1"/>
  </cols>
  <sheetData>
    <row r="1" spans="1:18" x14ac:dyDescent="0.3">
      <c r="A1" s="48" t="s">
        <v>282</v>
      </c>
      <c r="B1" s="19"/>
      <c r="C1" s="19"/>
      <c r="D1" s="19"/>
      <c r="E1" s="19"/>
      <c r="F1" s="19"/>
      <c r="G1" s="19"/>
      <c r="H1" s="19"/>
      <c r="I1" s="19"/>
      <c r="J1" s="19"/>
    </row>
    <row r="3" spans="1:18" ht="15" thickBot="1" x14ac:dyDescent="0.35">
      <c r="A3" s="19"/>
      <c r="B3" s="144" t="s">
        <v>1</v>
      </c>
      <c r="C3" s="145" t="s">
        <v>2</v>
      </c>
      <c r="D3" s="145" t="s">
        <v>267</v>
      </c>
      <c r="E3" s="19"/>
      <c r="F3" s="49" t="s">
        <v>283</v>
      </c>
      <c r="G3" s="19"/>
      <c r="H3" s="19"/>
      <c r="I3" s="19"/>
      <c r="J3" s="19"/>
    </row>
    <row r="4" spans="1:18" ht="15" thickBot="1" x14ac:dyDescent="0.35">
      <c r="A4" s="19"/>
      <c r="B4" s="144"/>
      <c r="C4" s="144"/>
      <c r="D4" s="144"/>
      <c r="E4" s="68" t="s">
        <v>5</v>
      </c>
      <c r="F4" s="68" t="s">
        <v>6</v>
      </c>
      <c r="G4" s="68" t="s">
        <v>7</v>
      </c>
      <c r="H4" s="70" t="s">
        <v>8</v>
      </c>
      <c r="I4" s="70" t="s">
        <v>9</v>
      </c>
      <c r="J4" s="70" t="s">
        <v>289</v>
      </c>
      <c r="L4" s="19"/>
      <c r="M4" s="19"/>
      <c r="N4" s="19"/>
      <c r="O4" s="29" t="s">
        <v>9</v>
      </c>
      <c r="P4" s="84" t="s">
        <v>289</v>
      </c>
    </row>
    <row r="5" spans="1:18" x14ac:dyDescent="0.3">
      <c r="A5" s="19"/>
      <c r="B5" s="120" t="s">
        <v>11</v>
      </c>
      <c r="C5" s="120" t="s">
        <v>12</v>
      </c>
      <c r="D5" s="120" t="s">
        <v>13</v>
      </c>
      <c r="E5" s="69" t="s">
        <v>356</v>
      </c>
      <c r="F5" s="69" t="s">
        <v>356</v>
      </c>
      <c r="G5" s="69" t="s">
        <v>356</v>
      </c>
      <c r="H5" s="69" t="s">
        <v>356</v>
      </c>
      <c r="I5" s="69" t="s">
        <v>356</v>
      </c>
      <c r="J5" s="111" t="s">
        <v>356</v>
      </c>
      <c r="L5" s="50" t="s">
        <v>11</v>
      </c>
      <c r="M5" s="51"/>
      <c r="N5" s="51"/>
      <c r="O5" s="115">
        <f>SUM(I5:I75)</f>
        <v>23557</v>
      </c>
      <c r="P5" s="115">
        <f>SUM(J5:J75)</f>
        <v>20523</v>
      </c>
    </row>
    <row r="6" spans="1:18" x14ac:dyDescent="0.3">
      <c r="A6" s="19"/>
      <c r="B6" s="120" t="s">
        <v>11</v>
      </c>
      <c r="C6" s="120" t="s">
        <v>14</v>
      </c>
      <c r="D6" s="120" t="s">
        <v>15</v>
      </c>
      <c r="E6" s="69">
        <v>3410</v>
      </c>
      <c r="F6" s="69">
        <v>3195</v>
      </c>
      <c r="G6" s="69">
        <v>2846</v>
      </c>
      <c r="H6" s="69">
        <v>2715</v>
      </c>
      <c r="I6" s="69">
        <v>3166</v>
      </c>
      <c r="J6" s="121">
        <v>2068</v>
      </c>
      <c r="L6" s="52" t="s">
        <v>16</v>
      </c>
      <c r="M6" s="49"/>
      <c r="N6" s="49"/>
      <c r="O6" s="116">
        <f>SUM(I76:I120)</f>
        <v>70810</v>
      </c>
      <c r="P6" s="116">
        <f>SUM(J76:J120)</f>
        <v>63097</v>
      </c>
    </row>
    <row r="7" spans="1:18" x14ac:dyDescent="0.3">
      <c r="B7" s="120" t="s">
        <v>11</v>
      </c>
      <c r="C7" s="120" t="s">
        <v>17</v>
      </c>
      <c r="D7" s="120" t="s">
        <v>18</v>
      </c>
      <c r="E7" s="69" t="s">
        <v>356</v>
      </c>
      <c r="F7" s="69" t="s">
        <v>356</v>
      </c>
      <c r="G7" s="69" t="s">
        <v>356</v>
      </c>
      <c r="H7" s="69" t="s">
        <v>356</v>
      </c>
      <c r="I7" s="69" t="s">
        <v>356</v>
      </c>
      <c r="J7" s="121" t="s">
        <v>356</v>
      </c>
      <c r="L7" s="52" t="s">
        <v>19</v>
      </c>
      <c r="M7" s="49"/>
      <c r="N7" s="49"/>
      <c r="O7" s="116">
        <f>SUM(I121:I146)</f>
        <v>34419</v>
      </c>
      <c r="P7" s="116">
        <f>SUM(J121:J146)</f>
        <v>23493</v>
      </c>
    </row>
    <row r="8" spans="1:18" ht="15" thickBot="1" x14ac:dyDescent="0.35">
      <c r="B8" s="120" t="s">
        <v>11</v>
      </c>
      <c r="C8" s="120" t="s">
        <v>20</v>
      </c>
      <c r="D8" s="120" t="s">
        <v>21</v>
      </c>
      <c r="E8" s="69" t="s">
        <v>356</v>
      </c>
      <c r="F8" s="69" t="s">
        <v>356</v>
      </c>
      <c r="G8" s="69" t="s">
        <v>356</v>
      </c>
      <c r="H8" s="69" t="s">
        <v>356</v>
      </c>
      <c r="I8" s="69" t="s">
        <v>356</v>
      </c>
      <c r="J8" s="121" t="s">
        <v>356</v>
      </c>
      <c r="L8" s="52" t="s">
        <v>357</v>
      </c>
      <c r="M8" s="49"/>
      <c r="N8" s="49"/>
      <c r="O8" s="116">
        <f>SUM(I147:I161)</f>
        <v>32852</v>
      </c>
      <c r="P8" s="116">
        <f>SUM(J147:J161)</f>
        <v>28573</v>
      </c>
    </row>
    <row r="9" spans="1:18" ht="15" thickBot="1" x14ac:dyDescent="0.35">
      <c r="B9" s="120" t="s">
        <v>11</v>
      </c>
      <c r="C9" s="120" t="s">
        <v>22</v>
      </c>
      <c r="D9" s="120" t="s">
        <v>23</v>
      </c>
      <c r="E9" s="69" t="s">
        <v>356</v>
      </c>
      <c r="F9" s="69" t="s">
        <v>356</v>
      </c>
      <c r="G9" s="69" t="s">
        <v>356</v>
      </c>
      <c r="H9" s="69" t="s">
        <v>356</v>
      </c>
      <c r="I9" s="69" t="s">
        <v>356</v>
      </c>
      <c r="J9" s="121" t="s">
        <v>356</v>
      </c>
      <c r="L9" s="53" t="s">
        <v>24</v>
      </c>
      <c r="M9" s="54"/>
      <c r="N9" s="54"/>
      <c r="O9" s="73">
        <f>SUM(I5:I161)</f>
        <v>161638</v>
      </c>
      <c r="P9" s="74">
        <f>SUM(J5:J161)</f>
        <v>135686</v>
      </c>
      <c r="R9" s="2"/>
    </row>
    <row r="10" spans="1:18" x14ac:dyDescent="0.3">
      <c r="B10" s="120" t="s">
        <v>11</v>
      </c>
      <c r="C10" s="120" t="s">
        <v>25</v>
      </c>
      <c r="D10" s="120" t="s">
        <v>26</v>
      </c>
      <c r="E10" s="69">
        <v>5773</v>
      </c>
      <c r="F10" s="69">
        <v>5575</v>
      </c>
      <c r="G10" s="69">
        <v>5108</v>
      </c>
      <c r="H10" s="69">
        <v>5153</v>
      </c>
      <c r="I10" s="69">
        <v>5576</v>
      </c>
      <c r="J10" s="121">
        <v>4605</v>
      </c>
    </row>
    <row r="11" spans="1:18" x14ac:dyDescent="0.3">
      <c r="B11" s="120" t="s">
        <v>11</v>
      </c>
      <c r="C11" s="120" t="s">
        <v>27</v>
      </c>
      <c r="D11" s="120" t="s">
        <v>28</v>
      </c>
      <c r="E11" s="69" t="s">
        <v>356</v>
      </c>
      <c r="F11" s="69" t="s">
        <v>356</v>
      </c>
      <c r="G11" s="69" t="s">
        <v>356</v>
      </c>
      <c r="H11" s="69" t="s">
        <v>356</v>
      </c>
      <c r="I11" s="69" t="s">
        <v>356</v>
      </c>
      <c r="J11" s="121" t="s">
        <v>356</v>
      </c>
    </row>
    <row r="12" spans="1:18" x14ac:dyDescent="0.3">
      <c r="B12" s="120" t="s">
        <v>11</v>
      </c>
      <c r="C12" s="120" t="s">
        <v>29</v>
      </c>
      <c r="D12" s="120" t="s">
        <v>30</v>
      </c>
      <c r="E12" s="69" t="s">
        <v>356</v>
      </c>
      <c r="F12" s="69" t="s">
        <v>356</v>
      </c>
      <c r="G12" s="69" t="s">
        <v>356</v>
      </c>
      <c r="H12" s="69" t="s">
        <v>356</v>
      </c>
      <c r="I12" s="69" t="s">
        <v>356</v>
      </c>
      <c r="J12" s="121" t="s">
        <v>356</v>
      </c>
    </row>
    <row r="13" spans="1:18" x14ac:dyDescent="0.3">
      <c r="B13" s="120" t="s">
        <v>11</v>
      </c>
      <c r="C13" s="120" t="s">
        <v>31</v>
      </c>
      <c r="D13" s="120" t="s">
        <v>32</v>
      </c>
      <c r="E13" s="69" t="s">
        <v>356</v>
      </c>
      <c r="F13" s="69" t="s">
        <v>356</v>
      </c>
      <c r="G13" s="69" t="s">
        <v>356</v>
      </c>
      <c r="H13" s="69" t="s">
        <v>356</v>
      </c>
      <c r="I13" s="69" t="s">
        <v>356</v>
      </c>
      <c r="J13" s="121" t="s">
        <v>356</v>
      </c>
    </row>
    <row r="14" spans="1:18" x14ac:dyDescent="0.3">
      <c r="B14" s="120" t="s">
        <v>11</v>
      </c>
      <c r="C14" s="120" t="s">
        <v>33</v>
      </c>
      <c r="D14" s="120" t="s">
        <v>34</v>
      </c>
      <c r="E14" s="69" t="s">
        <v>356</v>
      </c>
      <c r="F14" s="69" t="s">
        <v>356</v>
      </c>
      <c r="G14" s="69" t="s">
        <v>356</v>
      </c>
      <c r="H14" s="69" t="s">
        <v>356</v>
      </c>
      <c r="I14" s="69" t="s">
        <v>356</v>
      </c>
      <c r="J14" s="121" t="s">
        <v>356</v>
      </c>
    </row>
    <row r="15" spans="1:18" x14ac:dyDescent="0.3">
      <c r="B15" s="120" t="s">
        <v>11</v>
      </c>
      <c r="C15" s="120" t="s">
        <v>35</v>
      </c>
      <c r="D15" s="120" t="s">
        <v>36</v>
      </c>
      <c r="E15" s="69" t="s">
        <v>356</v>
      </c>
      <c r="F15" s="69" t="s">
        <v>356</v>
      </c>
      <c r="G15" s="69" t="s">
        <v>356</v>
      </c>
      <c r="H15" s="69" t="s">
        <v>356</v>
      </c>
      <c r="I15" s="69" t="s">
        <v>356</v>
      </c>
      <c r="J15" s="121" t="s">
        <v>356</v>
      </c>
    </row>
    <row r="16" spans="1:18" x14ac:dyDescent="0.3">
      <c r="B16" s="120" t="s">
        <v>11</v>
      </c>
      <c r="C16" s="120" t="s">
        <v>37</v>
      </c>
      <c r="D16" s="120" t="s">
        <v>38</v>
      </c>
      <c r="E16" s="69">
        <v>3792</v>
      </c>
      <c r="F16" s="69">
        <v>3846</v>
      </c>
      <c r="G16" s="69">
        <v>3013</v>
      </c>
      <c r="H16" s="69">
        <v>3580</v>
      </c>
      <c r="I16" s="69">
        <v>3345</v>
      </c>
      <c r="J16" s="121">
        <v>2915</v>
      </c>
    </row>
    <row r="17" spans="2:10" x14ac:dyDescent="0.3">
      <c r="B17" s="120" t="s">
        <v>11</v>
      </c>
      <c r="C17" s="120" t="s">
        <v>39</v>
      </c>
      <c r="D17" s="120" t="s">
        <v>40</v>
      </c>
      <c r="E17" s="69" t="s">
        <v>356</v>
      </c>
      <c r="F17" s="69" t="s">
        <v>356</v>
      </c>
      <c r="G17" s="69" t="s">
        <v>356</v>
      </c>
      <c r="H17" s="69" t="s">
        <v>356</v>
      </c>
      <c r="I17" s="69" t="s">
        <v>356</v>
      </c>
      <c r="J17" s="121" t="s">
        <v>356</v>
      </c>
    </row>
    <row r="18" spans="2:10" x14ac:dyDescent="0.3">
      <c r="B18" s="120" t="s">
        <v>11</v>
      </c>
      <c r="C18" s="120" t="s">
        <v>41</v>
      </c>
      <c r="D18" s="120" t="s">
        <v>42</v>
      </c>
      <c r="E18" s="69" t="s">
        <v>356</v>
      </c>
      <c r="F18" s="69" t="s">
        <v>356</v>
      </c>
      <c r="G18" s="69" t="s">
        <v>356</v>
      </c>
      <c r="H18" s="69" t="s">
        <v>356</v>
      </c>
      <c r="I18" s="69" t="s">
        <v>356</v>
      </c>
      <c r="J18" s="121" t="s">
        <v>356</v>
      </c>
    </row>
    <row r="19" spans="2:10" x14ac:dyDescent="0.3">
      <c r="B19" s="120" t="s">
        <v>11</v>
      </c>
      <c r="C19" s="120" t="s">
        <v>43</v>
      </c>
      <c r="D19" s="120" t="s">
        <v>44</v>
      </c>
      <c r="E19" s="69" t="s">
        <v>356</v>
      </c>
      <c r="F19" s="69" t="s">
        <v>356</v>
      </c>
      <c r="G19" s="69" t="s">
        <v>356</v>
      </c>
      <c r="H19" s="69" t="s">
        <v>356</v>
      </c>
      <c r="I19" s="69" t="s">
        <v>356</v>
      </c>
      <c r="J19" s="121" t="s">
        <v>356</v>
      </c>
    </row>
    <row r="20" spans="2:10" x14ac:dyDescent="0.3">
      <c r="B20" s="120" t="s">
        <v>11</v>
      </c>
      <c r="C20" s="120" t="s">
        <v>45</v>
      </c>
      <c r="D20" s="120" t="s">
        <v>46</v>
      </c>
      <c r="E20" s="69" t="s">
        <v>356</v>
      </c>
      <c r="F20" s="69" t="s">
        <v>356</v>
      </c>
      <c r="G20" s="69" t="s">
        <v>356</v>
      </c>
      <c r="H20" s="69" t="s">
        <v>356</v>
      </c>
      <c r="I20" s="69" t="s">
        <v>356</v>
      </c>
      <c r="J20" s="121" t="s">
        <v>356</v>
      </c>
    </row>
    <row r="21" spans="2:10" x14ac:dyDescent="0.3">
      <c r="B21" s="120" t="s">
        <v>11</v>
      </c>
      <c r="C21" s="120" t="s">
        <v>47</v>
      </c>
      <c r="D21" s="120" t="s">
        <v>48</v>
      </c>
      <c r="E21" s="69" t="s">
        <v>356</v>
      </c>
      <c r="F21" s="69" t="s">
        <v>356</v>
      </c>
      <c r="G21" s="69" t="s">
        <v>356</v>
      </c>
      <c r="H21" s="69" t="s">
        <v>356</v>
      </c>
      <c r="I21" s="69" t="s">
        <v>356</v>
      </c>
      <c r="J21" s="121" t="s">
        <v>356</v>
      </c>
    </row>
    <row r="22" spans="2:10" x14ac:dyDescent="0.3">
      <c r="B22" s="120" t="s">
        <v>11</v>
      </c>
      <c r="C22" s="120" t="s">
        <v>49</v>
      </c>
      <c r="D22" s="120" t="s">
        <v>50</v>
      </c>
      <c r="E22" s="69">
        <v>439</v>
      </c>
      <c r="F22" s="69">
        <v>393</v>
      </c>
      <c r="G22" s="69">
        <v>247</v>
      </c>
      <c r="H22" s="69">
        <v>0</v>
      </c>
      <c r="I22" s="69" t="s">
        <v>356</v>
      </c>
      <c r="J22" s="121" t="s">
        <v>356</v>
      </c>
    </row>
    <row r="23" spans="2:10" x14ac:dyDescent="0.3">
      <c r="B23" s="120" t="s">
        <v>11</v>
      </c>
      <c r="C23" s="120" t="s">
        <v>51</v>
      </c>
      <c r="D23" s="120" t="s">
        <v>52</v>
      </c>
      <c r="E23" s="69" t="s">
        <v>356</v>
      </c>
      <c r="F23" s="69" t="s">
        <v>356</v>
      </c>
      <c r="G23" s="69" t="s">
        <v>356</v>
      </c>
      <c r="H23" s="69" t="s">
        <v>356</v>
      </c>
      <c r="I23" s="69" t="s">
        <v>356</v>
      </c>
      <c r="J23" s="121" t="s">
        <v>356</v>
      </c>
    </row>
    <row r="24" spans="2:10" x14ac:dyDescent="0.3">
      <c r="B24" s="120" t="s">
        <v>11</v>
      </c>
      <c r="C24" s="120" t="s">
        <v>53</v>
      </c>
      <c r="D24" s="120" t="s">
        <v>54</v>
      </c>
      <c r="E24" s="69" t="s">
        <v>356</v>
      </c>
      <c r="F24" s="69" t="s">
        <v>356</v>
      </c>
      <c r="G24" s="69" t="s">
        <v>356</v>
      </c>
      <c r="H24" s="69" t="s">
        <v>356</v>
      </c>
      <c r="I24" s="69" t="s">
        <v>356</v>
      </c>
      <c r="J24" s="121" t="s">
        <v>356</v>
      </c>
    </row>
    <row r="25" spans="2:10" x14ac:dyDescent="0.3">
      <c r="B25" s="120" t="s">
        <v>11</v>
      </c>
      <c r="C25" s="120" t="s">
        <v>55</v>
      </c>
      <c r="D25" s="120" t="s">
        <v>56</v>
      </c>
      <c r="E25" s="69" t="s">
        <v>356</v>
      </c>
      <c r="F25" s="69" t="s">
        <v>356</v>
      </c>
      <c r="G25" s="69" t="s">
        <v>356</v>
      </c>
      <c r="H25" s="69" t="s">
        <v>356</v>
      </c>
      <c r="I25" s="69" t="s">
        <v>356</v>
      </c>
      <c r="J25" s="121" t="s">
        <v>356</v>
      </c>
    </row>
    <row r="26" spans="2:10" x14ac:dyDescent="0.3">
      <c r="B26" s="120" t="s">
        <v>11</v>
      </c>
      <c r="C26" s="120" t="s">
        <v>61</v>
      </c>
      <c r="D26" s="120" t="s">
        <v>62</v>
      </c>
      <c r="E26" s="69" t="s">
        <v>356</v>
      </c>
      <c r="F26" s="69" t="s">
        <v>356</v>
      </c>
      <c r="G26" s="69" t="s">
        <v>356</v>
      </c>
      <c r="H26" s="69" t="s">
        <v>356</v>
      </c>
      <c r="I26" s="69" t="s">
        <v>356</v>
      </c>
      <c r="J26" s="121" t="s">
        <v>356</v>
      </c>
    </row>
    <row r="27" spans="2:10" x14ac:dyDescent="0.3">
      <c r="B27" s="120" t="s">
        <v>11</v>
      </c>
      <c r="C27" s="120" t="s">
        <v>63</v>
      </c>
      <c r="D27" s="120" t="s">
        <v>64</v>
      </c>
      <c r="E27" s="69" t="s">
        <v>356</v>
      </c>
      <c r="F27" s="69" t="s">
        <v>356</v>
      </c>
      <c r="G27" s="69" t="s">
        <v>356</v>
      </c>
      <c r="H27" s="69" t="s">
        <v>356</v>
      </c>
      <c r="I27" s="69" t="s">
        <v>356</v>
      </c>
      <c r="J27" s="121" t="s">
        <v>356</v>
      </c>
    </row>
    <row r="28" spans="2:10" x14ac:dyDescent="0.3">
      <c r="B28" s="120" t="s">
        <v>11</v>
      </c>
      <c r="C28" s="120" t="s">
        <v>65</v>
      </c>
      <c r="D28" s="120" t="s">
        <v>66</v>
      </c>
      <c r="E28" s="69" t="s">
        <v>356</v>
      </c>
      <c r="F28" s="69" t="s">
        <v>356</v>
      </c>
      <c r="G28" s="69" t="s">
        <v>356</v>
      </c>
      <c r="H28" s="69" t="s">
        <v>356</v>
      </c>
      <c r="I28" s="69" t="s">
        <v>356</v>
      </c>
      <c r="J28" s="121" t="s">
        <v>356</v>
      </c>
    </row>
    <row r="29" spans="2:10" x14ac:dyDescent="0.3">
      <c r="B29" s="120" t="s">
        <v>11</v>
      </c>
      <c r="C29" s="120" t="s">
        <v>67</v>
      </c>
      <c r="D29" s="120" t="s">
        <v>68</v>
      </c>
      <c r="E29" s="69" t="s">
        <v>356</v>
      </c>
      <c r="F29" s="69" t="s">
        <v>356</v>
      </c>
      <c r="G29" s="69" t="s">
        <v>356</v>
      </c>
      <c r="H29" s="69" t="s">
        <v>356</v>
      </c>
      <c r="I29" s="69" t="s">
        <v>356</v>
      </c>
      <c r="J29" s="121" t="s">
        <v>356</v>
      </c>
    </row>
    <row r="30" spans="2:10" x14ac:dyDescent="0.3">
      <c r="B30" s="120" t="s">
        <v>11</v>
      </c>
      <c r="C30" s="120" t="s">
        <v>69</v>
      </c>
      <c r="D30" s="120" t="s">
        <v>70</v>
      </c>
      <c r="E30" s="69">
        <v>4228</v>
      </c>
      <c r="F30" s="69">
        <v>4226</v>
      </c>
      <c r="G30" s="69">
        <v>3177</v>
      </c>
      <c r="H30" s="69">
        <v>935</v>
      </c>
      <c r="I30" s="69">
        <v>4329</v>
      </c>
      <c r="J30" s="121">
        <v>2853</v>
      </c>
    </row>
    <row r="31" spans="2:10" x14ac:dyDescent="0.3">
      <c r="B31" s="120" t="s">
        <v>11</v>
      </c>
      <c r="C31" s="120" t="s">
        <v>71</v>
      </c>
      <c r="D31" s="120" t="s">
        <v>72</v>
      </c>
      <c r="E31" s="69" t="s">
        <v>356</v>
      </c>
      <c r="F31" s="69" t="s">
        <v>356</v>
      </c>
      <c r="G31" s="69" t="s">
        <v>356</v>
      </c>
      <c r="H31" s="69" t="s">
        <v>356</v>
      </c>
      <c r="I31" s="69" t="s">
        <v>356</v>
      </c>
      <c r="J31" s="121" t="s">
        <v>356</v>
      </c>
    </row>
    <row r="32" spans="2:10" x14ac:dyDescent="0.3">
      <c r="B32" s="120" t="s">
        <v>11</v>
      </c>
      <c r="C32" s="120" t="s">
        <v>73</v>
      </c>
      <c r="D32" s="120" t="s">
        <v>74</v>
      </c>
      <c r="E32" s="69" t="s">
        <v>356</v>
      </c>
      <c r="F32" s="69" t="s">
        <v>356</v>
      </c>
      <c r="G32" s="69" t="s">
        <v>356</v>
      </c>
      <c r="H32" s="69" t="s">
        <v>356</v>
      </c>
      <c r="I32" s="69" t="s">
        <v>356</v>
      </c>
      <c r="J32" s="121" t="s">
        <v>356</v>
      </c>
    </row>
    <row r="33" spans="2:10" x14ac:dyDescent="0.3">
      <c r="B33" s="120" t="s">
        <v>11</v>
      </c>
      <c r="C33" s="120" t="s">
        <v>75</v>
      </c>
      <c r="D33" s="120" t="s">
        <v>76</v>
      </c>
      <c r="E33" s="69" t="s">
        <v>356</v>
      </c>
      <c r="F33" s="69" t="s">
        <v>356</v>
      </c>
      <c r="G33" s="69" t="s">
        <v>356</v>
      </c>
      <c r="H33" s="69" t="s">
        <v>356</v>
      </c>
      <c r="I33" s="69" t="s">
        <v>356</v>
      </c>
      <c r="J33" s="121" t="s">
        <v>356</v>
      </c>
    </row>
    <row r="34" spans="2:10" x14ac:dyDescent="0.3">
      <c r="B34" s="120" t="s">
        <v>11</v>
      </c>
      <c r="C34" s="120" t="s">
        <v>79</v>
      </c>
      <c r="D34" s="120" t="s">
        <v>80</v>
      </c>
      <c r="E34" s="69" t="s">
        <v>356</v>
      </c>
      <c r="F34" s="69" t="s">
        <v>356</v>
      </c>
      <c r="G34" s="69" t="s">
        <v>356</v>
      </c>
      <c r="H34" s="69" t="s">
        <v>356</v>
      </c>
      <c r="I34" s="69" t="s">
        <v>356</v>
      </c>
      <c r="J34" s="121" t="s">
        <v>356</v>
      </c>
    </row>
    <row r="35" spans="2:10" x14ac:dyDescent="0.3">
      <c r="B35" s="120" t="s">
        <v>11</v>
      </c>
      <c r="C35" s="120" t="s">
        <v>81</v>
      </c>
      <c r="D35" s="120" t="s">
        <v>82</v>
      </c>
      <c r="E35" s="69" t="s">
        <v>356</v>
      </c>
      <c r="F35" s="69" t="s">
        <v>356</v>
      </c>
      <c r="G35" s="69" t="s">
        <v>356</v>
      </c>
      <c r="H35" s="69" t="s">
        <v>356</v>
      </c>
      <c r="I35" s="69" t="s">
        <v>356</v>
      </c>
      <c r="J35" s="121" t="s">
        <v>356</v>
      </c>
    </row>
    <row r="36" spans="2:10" x14ac:dyDescent="0.3">
      <c r="B36" s="142" t="s">
        <v>11</v>
      </c>
      <c r="C36" s="142" t="s">
        <v>83</v>
      </c>
      <c r="D36" s="142" t="s">
        <v>84</v>
      </c>
      <c r="E36" s="69">
        <v>3554</v>
      </c>
      <c r="F36" s="69">
        <v>3696</v>
      </c>
      <c r="G36" s="69">
        <v>3770</v>
      </c>
      <c r="H36" s="69">
        <v>3370</v>
      </c>
      <c r="I36" s="69">
        <v>2725</v>
      </c>
      <c r="J36" s="121">
        <v>2731</v>
      </c>
    </row>
    <row r="37" spans="2:10" x14ac:dyDescent="0.3">
      <c r="B37" s="120" t="s">
        <v>11</v>
      </c>
      <c r="C37" s="120" t="s">
        <v>85</v>
      </c>
      <c r="D37" s="120" t="s">
        <v>86</v>
      </c>
      <c r="E37" s="69" t="s">
        <v>356</v>
      </c>
      <c r="F37" s="69" t="s">
        <v>356</v>
      </c>
      <c r="G37" s="69" t="s">
        <v>356</v>
      </c>
      <c r="H37" s="69" t="s">
        <v>356</v>
      </c>
      <c r="I37" s="69" t="s">
        <v>356</v>
      </c>
      <c r="J37" s="121" t="s">
        <v>356</v>
      </c>
    </row>
    <row r="38" spans="2:10" x14ac:dyDescent="0.3">
      <c r="B38" s="120" t="s">
        <v>11</v>
      </c>
      <c r="C38" s="120" t="s">
        <v>87</v>
      </c>
      <c r="D38" s="120" t="s">
        <v>88</v>
      </c>
      <c r="E38" s="69" t="s">
        <v>356</v>
      </c>
      <c r="F38" s="69" t="s">
        <v>356</v>
      </c>
      <c r="G38" s="69" t="s">
        <v>356</v>
      </c>
      <c r="H38" s="69" t="s">
        <v>356</v>
      </c>
      <c r="I38" s="69" t="s">
        <v>356</v>
      </c>
      <c r="J38" s="121" t="s">
        <v>356</v>
      </c>
    </row>
    <row r="39" spans="2:10" x14ac:dyDescent="0.3">
      <c r="B39" s="120" t="s">
        <v>11</v>
      </c>
      <c r="C39" s="120" t="s">
        <v>89</v>
      </c>
      <c r="D39" s="120" t="s">
        <v>90</v>
      </c>
      <c r="E39" s="69" t="s">
        <v>356</v>
      </c>
      <c r="F39" s="69" t="s">
        <v>356</v>
      </c>
      <c r="G39" s="69" t="s">
        <v>356</v>
      </c>
      <c r="H39" s="69" t="s">
        <v>356</v>
      </c>
      <c r="I39" s="69" t="s">
        <v>356</v>
      </c>
      <c r="J39" s="121" t="s">
        <v>356</v>
      </c>
    </row>
    <row r="40" spans="2:10" x14ac:dyDescent="0.3">
      <c r="B40" s="120" t="s">
        <v>11</v>
      </c>
      <c r="C40" s="120" t="s">
        <v>91</v>
      </c>
      <c r="D40" s="120" t="s">
        <v>92</v>
      </c>
      <c r="E40" s="69" t="s">
        <v>356</v>
      </c>
      <c r="F40" s="69" t="s">
        <v>356</v>
      </c>
      <c r="G40" s="69" t="s">
        <v>356</v>
      </c>
      <c r="H40" s="69" t="s">
        <v>356</v>
      </c>
      <c r="I40" s="69" t="s">
        <v>356</v>
      </c>
      <c r="J40" s="121" t="s">
        <v>356</v>
      </c>
    </row>
    <row r="41" spans="2:10" x14ac:dyDescent="0.3">
      <c r="B41" s="120" t="s">
        <v>11</v>
      </c>
      <c r="C41" s="120" t="s">
        <v>93</v>
      </c>
      <c r="D41" s="120" t="s">
        <v>94</v>
      </c>
      <c r="E41" s="69" t="s">
        <v>356</v>
      </c>
      <c r="F41" s="69" t="s">
        <v>356</v>
      </c>
      <c r="G41" s="69" t="s">
        <v>356</v>
      </c>
      <c r="H41" s="69" t="s">
        <v>356</v>
      </c>
      <c r="I41" s="69" t="s">
        <v>356</v>
      </c>
      <c r="J41" s="121" t="s">
        <v>356</v>
      </c>
    </row>
    <row r="42" spans="2:10" x14ac:dyDescent="0.3">
      <c r="B42" s="120" t="s">
        <v>11</v>
      </c>
      <c r="C42" s="120" t="s">
        <v>95</v>
      </c>
      <c r="D42" s="120" t="s">
        <v>96</v>
      </c>
      <c r="E42" s="69" t="s">
        <v>356</v>
      </c>
      <c r="F42" s="69" t="s">
        <v>356</v>
      </c>
      <c r="G42" s="69" t="s">
        <v>356</v>
      </c>
      <c r="H42" s="69" t="s">
        <v>356</v>
      </c>
      <c r="I42" s="69" t="s">
        <v>356</v>
      </c>
      <c r="J42" s="121" t="s">
        <v>356</v>
      </c>
    </row>
    <row r="43" spans="2:10" x14ac:dyDescent="0.3">
      <c r="B43" s="120" t="s">
        <v>11</v>
      </c>
      <c r="C43" s="120" t="s">
        <v>97</v>
      </c>
      <c r="D43" s="120" t="s">
        <v>98</v>
      </c>
      <c r="E43" s="69" t="s">
        <v>356</v>
      </c>
      <c r="F43" s="69" t="s">
        <v>356</v>
      </c>
      <c r="G43" s="69" t="s">
        <v>356</v>
      </c>
      <c r="H43" s="69" t="s">
        <v>356</v>
      </c>
      <c r="I43" s="69" t="s">
        <v>356</v>
      </c>
      <c r="J43" s="121" t="s">
        <v>356</v>
      </c>
    </row>
    <row r="44" spans="2:10" x14ac:dyDescent="0.3">
      <c r="B44" s="120" t="s">
        <v>11</v>
      </c>
      <c r="C44" s="120" t="s">
        <v>99</v>
      </c>
      <c r="D44" s="120" t="s">
        <v>100</v>
      </c>
      <c r="E44" s="69" t="s">
        <v>356</v>
      </c>
      <c r="F44" s="69" t="s">
        <v>356</v>
      </c>
      <c r="G44" s="69" t="s">
        <v>356</v>
      </c>
      <c r="H44" s="69" t="s">
        <v>356</v>
      </c>
      <c r="I44" s="69" t="s">
        <v>356</v>
      </c>
      <c r="J44" s="121" t="s">
        <v>356</v>
      </c>
    </row>
    <row r="45" spans="2:10" x14ac:dyDescent="0.3">
      <c r="B45" s="120" t="s">
        <v>11</v>
      </c>
      <c r="C45" s="120" t="s">
        <v>101</v>
      </c>
      <c r="D45" s="120" t="s">
        <v>102</v>
      </c>
      <c r="E45" s="69" t="s">
        <v>356</v>
      </c>
      <c r="F45" s="69" t="s">
        <v>356</v>
      </c>
      <c r="G45" s="69" t="s">
        <v>356</v>
      </c>
      <c r="H45" s="69" t="s">
        <v>356</v>
      </c>
      <c r="I45" s="69" t="s">
        <v>356</v>
      </c>
      <c r="J45" s="121" t="s">
        <v>356</v>
      </c>
    </row>
    <row r="46" spans="2:10" x14ac:dyDescent="0.3">
      <c r="B46" s="120" t="s">
        <v>11</v>
      </c>
      <c r="C46" s="120" t="s">
        <v>103</v>
      </c>
      <c r="D46" s="120" t="s">
        <v>104</v>
      </c>
      <c r="E46" s="69">
        <v>2954</v>
      </c>
      <c r="F46" s="69">
        <v>2961</v>
      </c>
      <c r="G46" s="69">
        <v>1824</v>
      </c>
      <c r="H46" s="69">
        <v>0</v>
      </c>
      <c r="I46" s="69">
        <v>2590</v>
      </c>
      <c r="J46" s="121">
        <v>1457</v>
      </c>
    </row>
    <row r="47" spans="2:10" x14ac:dyDescent="0.3">
      <c r="B47" s="120" t="s">
        <v>11</v>
      </c>
      <c r="C47" s="120" t="s">
        <v>105</v>
      </c>
      <c r="D47" s="120" t="s">
        <v>106</v>
      </c>
      <c r="E47" s="69" t="s">
        <v>356</v>
      </c>
      <c r="F47" s="69" t="s">
        <v>356</v>
      </c>
      <c r="G47" s="69" t="s">
        <v>356</v>
      </c>
      <c r="H47" s="69" t="s">
        <v>356</v>
      </c>
      <c r="I47" s="69" t="s">
        <v>356</v>
      </c>
      <c r="J47" s="121" t="s">
        <v>356</v>
      </c>
    </row>
    <row r="48" spans="2:10" x14ac:dyDescent="0.3">
      <c r="B48" s="120" t="s">
        <v>11</v>
      </c>
      <c r="C48" s="120" t="s">
        <v>107</v>
      </c>
      <c r="D48" s="120" t="s">
        <v>108</v>
      </c>
      <c r="E48" s="69" t="s">
        <v>356</v>
      </c>
      <c r="F48" s="69" t="s">
        <v>356</v>
      </c>
      <c r="G48" s="69" t="s">
        <v>356</v>
      </c>
      <c r="H48" s="69" t="s">
        <v>356</v>
      </c>
      <c r="I48" s="69" t="s">
        <v>356</v>
      </c>
      <c r="J48" s="121" t="s">
        <v>356</v>
      </c>
    </row>
    <row r="49" spans="2:10" x14ac:dyDescent="0.3">
      <c r="B49" s="142" t="s">
        <v>11</v>
      </c>
      <c r="C49" s="142" t="s">
        <v>109</v>
      </c>
      <c r="D49" s="142" t="s">
        <v>110</v>
      </c>
      <c r="E49" s="69" t="s">
        <v>356</v>
      </c>
      <c r="F49" s="69" t="s">
        <v>356</v>
      </c>
      <c r="G49" s="69" t="s">
        <v>356</v>
      </c>
      <c r="H49" s="69" t="s">
        <v>356</v>
      </c>
      <c r="I49" s="69" t="s">
        <v>356</v>
      </c>
      <c r="J49" s="121" t="s">
        <v>356</v>
      </c>
    </row>
    <row r="50" spans="2:10" x14ac:dyDescent="0.3">
      <c r="B50" s="142" t="s">
        <v>11</v>
      </c>
      <c r="C50" s="142" t="s">
        <v>111</v>
      </c>
      <c r="D50" s="142" t="s">
        <v>112</v>
      </c>
      <c r="E50" s="69" t="s">
        <v>356</v>
      </c>
      <c r="F50" s="69" t="s">
        <v>356</v>
      </c>
      <c r="G50" s="69" t="s">
        <v>356</v>
      </c>
      <c r="H50" s="69" t="s">
        <v>356</v>
      </c>
      <c r="I50" s="69" t="s">
        <v>356</v>
      </c>
      <c r="J50" s="121" t="s">
        <v>356</v>
      </c>
    </row>
    <row r="51" spans="2:10" x14ac:dyDescent="0.3">
      <c r="B51" s="120" t="s">
        <v>11</v>
      </c>
      <c r="C51" s="120" t="s">
        <v>298</v>
      </c>
      <c r="D51" s="120" t="s">
        <v>299</v>
      </c>
      <c r="E51" s="69" t="s">
        <v>356</v>
      </c>
      <c r="F51" s="69" t="s">
        <v>356</v>
      </c>
      <c r="G51" s="69" t="s">
        <v>356</v>
      </c>
      <c r="H51" s="69" t="s">
        <v>356</v>
      </c>
      <c r="I51" s="69" t="s">
        <v>356</v>
      </c>
      <c r="J51" s="121" t="s">
        <v>356</v>
      </c>
    </row>
    <row r="52" spans="2:10" x14ac:dyDescent="0.3">
      <c r="B52" s="120" t="s">
        <v>11</v>
      </c>
      <c r="C52" s="120" t="s">
        <v>113</v>
      </c>
      <c r="D52" s="120" t="s">
        <v>114</v>
      </c>
      <c r="E52" s="69" t="s">
        <v>356</v>
      </c>
      <c r="F52" s="69" t="s">
        <v>356</v>
      </c>
      <c r="G52" s="69" t="s">
        <v>356</v>
      </c>
      <c r="H52" s="69" t="s">
        <v>356</v>
      </c>
      <c r="I52" s="69" t="s">
        <v>356</v>
      </c>
      <c r="J52" s="121" t="s">
        <v>356</v>
      </c>
    </row>
    <row r="53" spans="2:10" x14ac:dyDescent="0.3">
      <c r="B53" s="120" t="s">
        <v>11</v>
      </c>
      <c r="C53" s="120" t="s">
        <v>115</v>
      </c>
      <c r="D53" s="120" t="s">
        <v>116</v>
      </c>
      <c r="E53" s="69" t="s">
        <v>356</v>
      </c>
      <c r="F53" s="69" t="s">
        <v>356</v>
      </c>
      <c r="G53" s="69" t="s">
        <v>356</v>
      </c>
      <c r="H53" s="69" t="s">
        <v>356</v>
      </c>
      <c r="I53" s="69" t="s">
        <v>356</v>
      </c>
      <c r="J53" s="121" t="s">
        <v>356</v>
      </c>
    </row>
    <row r="54" spans="2:10" x14ac:dyDescent="0.3">
      <c r="B54" s="133" t="s">
        <v>11</v>
      </c>
      <c r="C54" s="133" t="s">
        <v>117</v>
      </c>
      <c r="D54" s="133" t="s">
        <v>118</v>
      </c>
      <c r="E54" s="69" t="s">
        <v>356</v>
      </c>
      <c r="F54" s="69" t="s">
        <v>356</v>
      </c>
      <c r="G54" s="69" t="s">
        <v>356</v>
      </c>
      <c r="H54" s="69" t="s">
        <v>356</v>
      </c>
      <c r="I54" s="69" t="s">
        <v>356</v>
      </c>
      <c r="J54" s="121" t="s">
        <v>356</v>
      </c>
    </row>
    <row r="55" spans="2:10" x14ac:dyDescent="0.3">
      <c r="B55" s="133" t="s">
        <v>11</v>
      </c>
      <c r="C55" s="133" t="s">
        <v>119</v>
      </c>
      <c r="D55" s="133" t="s">
        <v>120</v>
      </c>
      <c r="E55" s="69" t="s">
        <v>356</v>
      </c>
      <c r="F55" s="69" t="s">
        <v>356</v>
      </c>
      <c r="G55" s="69" t="s">
        <v>356</v>
      </c>
      <c r="H55" s="69" t="s">
        <v>356</v>
      </c>
      <c r="I55" s="69" t="s">
        <v>356</v>
      </c>
      <c r="J55" s="121" t="s">
        <v>356</v>
      </c>
    </row>
    <row r="56" spans="2:10" x14ac:dyDescent="0.3">
      <c r="B56" s="133" t="s">
        <v>11</v>
      </c>
      <c r="C56" s="133" t="s">
        <v>123</v>
      </c>
      <c r="D56" s="133" t="s">
        <v>124</v>
      </c>
      <c r="E56" s="69" t="s">
        <v>356</v>
      </c>
      <c r="F56" s="69" t="s">
        <v>356</v>
      </c>
      <c r="G56" s="69" t="s">
        <v>356</v>
      </c>
      <c r="H56" s="69" t="s">
        <v>356</v>
      </c>
      <c r="I56" s="69" t="s">
        <v>356</v>
      </c>
      <c r="J56" s="121" t="s">
        <v>356</v>
      </c>
    </row>
    <row r="57" spans="2:10" x14ac:dyDescent="0.3">
      <c r="B57" s="133" t="s">
        <v>11</v>
      </c>
      <c r="C57" s="133" t="s">
        <v>300</v>
      </c>
      <c r="D57" s="133" t="s">
        <v>301</v>
      </c>
      <c r="E57" s="69" t="s">
        <v>356</v>
      </c>
      <c r="F57" s="69" t="s">
        <v>356</v>
      </c>
      <c r="G57" s="69" t="s">
        <v>356</v>
      </c>
      <c r="H57" s="69" t="s">
        <v>356</v>
      </c>
      <c r="I57" s="69" t="s">
        <v>356</v>
      </c>
      <c r="J57" s="121" t="s">
        <v>356</v>
      </c>
    </row>
    <row r="58" spans="2:10" x14ac:dyDescent="0.3">
      <c r="B58" s="133" t="s">
        <v>11</v>
      </c>
      <c r="C58" s="133" t="s">
        <v>126</v>
      </c>
      <c r="D58" s="133" t="s">
        <v>127</v>
      </c>
      <c r="E58" s="69" t="s">
        <v>356</v>
      </c>
      <c r="F58" s="69" t="s">
        <v>356</v>
      </c>
      <c r="G58" s="69" t="s">
        <v>356</v>
      </c>
      <c r="H58" s="69" t="s">
        <v>356</v>
      </c>
      <c r="I58" s="69" t="s">
        <v>356</v>
      </c>
      <c r="J58" s="121" t="s">
        <v>356</v>
      </c>
    </row>
    <row r="59" spans="2:10" x14ac:dyDescent="0.3">
      <c r="B59" s="133" t="s">
        <v>11</v>
      </c>
      <c r="C59" s="133" t="s">
        <v>302</v>
      </c>
      <c r="D59" s="133" t="s">
        <v>303</v>
      </c>
      <c r="E59" s="69" t="s">
        <v>356</v>
      </c>
      <c r="F59" s="69" t="s">
        <v>356</v>
      </c>
      <c r="G59" s="69" t="s">
        <v>356</v>
      </c>
      <c r="H59" s="69" t="s">
        <v>356</v>
      </c>
      <c r="I59" s="69" t="s">
        <v>356</v>
      </c>
      <c r="J59" s="121" t="s">
        <v>356</v>
      </c>
    </row>
    <row r="60" spans="2:10" x14ac:dyDescent="0.3">
      <c r="B60" s="133" t="s">
        <v>11</v>
      </c>
      <c r="C60" s="133" t="s">
        <v>128</v>
      </c>
      <c r="D60" s="133" t="s">
        <v>129</v>
      </c>
      <c r="E60" s="69" t="s">
        <v>356</v>
      </c>
      <c r="F60" s="69" t="s">
        <v>356</v>
      </c>
      <c r="G60" s="69" t="s">
        <v>356</v>
      </c>
      <c r="H60" s="69" t="s">
        <v>356</v>
      </c>
      <c r="I60" s="69" t="s">
        <v>356</v>
      </c>
      <c r="J60" s="121" t="s">
        <v>356</v>
      </c>
    </row>
    <row r="61" spans="2:10" x14ac:dyDescent="0.3">
      <c r="B61" s="133" t="s">
        <v>11</v>
      </c>
      <c r="C61" s="133" t="s">
        <v>304</v>
      </c>
      <c r="D61" s="133" t="s">
        <v>305</v>
      </c>
      <c r="E61" s="69" t="s">
        <v>356</v>
      </c>
      <c r="F61" s="69" t="s">
        <v>356</v>
      </c>
      <c r="G61" s="69" t="s">
        <v>356</v>
      </c>
      <c r="H61" s="69" t="s">
        <v>356</v>
      </c>
      <c r="I61" s="69" t="s">
        <v>356</v>
      </c>
      <c r="J61" s="121" t="s">
        <v>356</v>
      </c>
    </row>
    <row r="62" spans="2:10" x14ac:dyDescent="0.3">
      <c r="B62" s="133" t="s">
        <v>11</v>
      </c>
      <c r="C62" s="133" t="s">
        <v>269</v>
      </c>
      <c r="D62" s="133" t="s">
        <v>270</v>
      </c>
      <c r="E62" s="69" t="s">
        <v>356</v>
      </c>
      <c r="F62" s="69">
        <v>250</v>
      </c>
      <c r="G62" s="69">
        <v>1051</v>
      </c>
      <c r="H62" s="69" t="s">
        <v>356</v>
      </c>
      <c r="I62" s="69">
        <v>926</v>
      </c>
      <c r="J62" s="121">
        <v>3267</v>
      </c>
    </row>
    <row r="63" spans="2:10" x14ac:dyDescent="0.3">
      <c r="B63" s="133" t="s">
        <v>11</v>
      </c>
      <c r="C63" s="133" t="s">
        <v>132</v>
      </c>
      <c r="D63" s="133" t="s">
        <v>133</v>
      </c>
      <c r="E63" s="69" t="s">
        <v>356</v>
      </c>
      <c r="F63" s="69" t="s">
        <v>356</v>
      </c>
      <c r="G63" s="69" t="s">
        <v>356</v>
      </c>
      <c r="H63" s="69" t="s">
        <v>356</v>
      </c>
      <c r="I63" s="69" t="s">
        <v>356</v>
      </c>
      <c r="J63" s="121" t="s">
        <v>356</v>
      </c>
    </row>
    <row r="64" spans="2:10" x14ac:dyDescent="0.3">
      <c r="B64" s="133" t="s">
        <v>11</v>
      </c>
      <c r="C64" s="133" t="s">
        <v>134</v>
      </c>
      <c r="D64" s="133" t="s">
        <v>135</v>
      </c>
      <c r="E64" s="69" t="s">
        <v>356</v>
      </c>
      <c r="F64" s="69" t="s">
        <v>356</v>
      </c>
      <c r="G64" s="69" t="s">
        <v>356</v>
      </c>
      <c r="H64" s="69" t="s">
        <v>356</v>
      </c>
      <c r="I64" s="69" t="s">
        <v>356</v>
      </c>
      <c r="J64" s="121" t="s">
        <v>356</v>
      </c>
    </row>
    <row r="65" spans="2:10" x14ac:dyDescent="0.3">
      <c r="B65" s="133" t="s">
        <v>11</v>
      </c>
      <c r="C65" s="133" t="s">
        <v>136</v>
      </c>
      <c r="D65" s="133" t="s">
        <v>137</v>
      </c>
      <c r="E65" s="69" t="s">
        <v>356</v>
      </c>
      <c r="F65" s="69" t="s">
        <v>356</v>
      </c>
      <c r="G65" s="69" t="s">
        <v>356</v>
      </c>
      <c r="H65" s="69" t="s">
        <v>356</v>
      </c>
      <c r="I65" s="69" t="s">
        <v>356</v>
      </c>
      <c r="J65" s="121" t="s">
        <v>356</v>
      </c>
    </row>
    <row r="66" spans="2:10" x14ac:dyDescent="0.3">
      <c r="B66" s="133" t="s">
        <v>11</v>
      </c>
      <c r="C66" s="133" t="s">
        <v>138</v>
      </c>
      <c r="D66" s="133" t="s">
        <v>139</v>
      </c>
      <c r="E66" s="69" t="s">
        <v>356</v>
      </c>
      <c r="F66" s="69" t="s">
        <v>356</v>
      </c>
      <c r="G66" s="69">
        <v>108</v>
      </c>
      <c r="H66" s="69">
        <v>389</v>
      </c>
      <c r="I66" s="69">
        <v>429</v>
      </c>
      <c r="J66" s="121">
        <v>253</v>
      </c>
    </row>
    <row r="67" spans="2:10" x14ac:dyDescent="0.3">
      <c r="B67" s="133" t="s">
        <v>11</v>
      </c>
      <c r="C67" s="133" t="s">
        <v>140</v>
      </c>
      <c r="D67" s="133" t="s">
        <v>141</v>
      </c>
      <c r="E67" s="69" t="s">
        <v>356</v>
      </c>
      <c r="F67" s="69" t="s">
        <v>356</v>
      </c>
      <c r="G67" s="69">
        <v>301</v>
      </c>
      <c r="H67" s="69">
        <v>386</v>
      </c>
      <c r="I67" s="69">
        <v>471</v>
      </c>
      <c r="J67" s="121">
        <v>374</v>
      </c>
    </row>
    <row r="68" spans="2:10" x14ac:dyDescent="0.3">
      <c r="B68" s="133" t="s">
        <v>11</v>
      </c>
      <c r="C68" s="133" t="s">
        <v>306</v>
      </c>
      <c r="D68" s="133" t="s">
        <v>307</v>
      </c>
      <c r="E68" s="69" t="s">
        <v>356</v>
      </c>
      <c r="F68" s="69" t="s">
        <v>356</v>
      </c>
      <c r="G68" s="69" t="s">
        <v>356</v>
      </c>
      <c r="H68" s="69" t="s">
        <v>356</v>
      </c>
      <c r="I68" s="69" t="s">
        <v>356</v>
      </c>
      <c r="J68" s="121" t="s">
        <v>356</v>
      </c>
    </row>
    <row r="69" spans="2:10" x14ac:dyDescent="0.3">
      <c r="B69" s="133" t="s">
        <v>11</v>
      </c>
      <c r="C69" s="133" t="s">
        <v>142</v>
      </c>
      <c r="D69" s="133" t="s">
        <v>143</v>
      </c>
      <c r="E69" s="69" t="s">
        <v>356</v>
      </c>
      <c r="F69" s="69" t="s">
        <v>356</v>
      </c>
      <c r="G69" s="69" t="s">
        <v>356</v>
      </c>
      <c r="H69" s="69" t="s">
        <v>356</v>
      </c>
      <c r="I69" s="69" t="s">
        <v>356</v>
      </c>
      <c r="J69" s="121" t="s">
        <v>356</v>
      </c>
    </row>
    <row r="70" spans="2:10" x14ac:dyDescent="0.3">
      <c r="B70" s="133" t="s">
        <v>11</v>
      </c>
      <c r="C70" s="133" t="s">
        <v>144</v>
      </c>
      <c r="D70" s="133" t="s">
        <v>145</v>
      </c>
      <c r="E70" s="69" t="s">
        <v>356</v>
      </c>
      <c r="F70" s="69" t="s">
        <v>356</v>
      </c>
      <c r="G70" s="69" t="s">
        <v>356</v>
      </c>
      <c r="H70" s="69" t="s">
        <v>356</v>
      </c>
      <c r="I70" s="69" t="s">
        <v>356</v>
      </c>
      <c r="J70" s="121" t="s">
        <v>356</v>
      </c>
    </row>
    <row r="71" spans="2:10" x14ac:dyDescent="0.3">
      <c r="B71" s="133" t="s">
        <v>11</v>
      </c>
      <c r="C71" s="133" t="s">
        <v>271</v>
      </c>
      <c r="D71" s="133" t="s">
        <v>272</v>
      </c>
      <c r="E71" s="69" t="s">
        <v>356</v>
      </c>
      <c r="F71" s="69" t="s">
        <v>356</v>
      </c>
      <c r="G71" s="69" t="s">
        <v>356</v>
      </c>
      <c r="H71" s="69" t="s">
        <v>356</v>
      </c>
      <c r="I71" s="69" t="s">
        <v>356</v>
      </c>
      <c r="J71" s="121" t="s">
        <v>356</v>
      </c>
    </row>
    <row r="72" spans="2:10" x14ac:dyDescent="0.3">
      <c r="B72" s="133" t="s">
        <v>11</v>
      </c>
      <c r="C72" s="133" t="s">
        <v>146</v>
      </c>
      <c r="D72" s="133" t="s">
        <v>147</v>
      </c>
      <c r="E72" s="69" t="s">
        <v>356</v>
      </c>
      <c r="F72" s="69" t="s">
        <v>356</v>
      </c>
      <c r="G72" s="69" t="s">
        <v>356</v>
      </c>
      <c r="H72" s="69" t="s">
        <v>356</v>
      </c>
      <c r="I72" s="69" t="s">
        <v>356</v>
      </c>
      <c r="J72" s="121" t="s">
        <v>356</v>
      </c>
    </row>
    <row r="73" spans="2:10" x14ac:dyDescent="0.3">
      <c r="B73" s="133" t="s">
        <v>11</v>
      </c>
      <c r="C73" s="133" t="s">
        <v>273</v>
      </c>
      <c r="D73" s="133" t="s">
        <v>274</v>
      </c>
      <c r="E73" s="69" t="s">
        <v>356</v>
      </c>
      <c r="F73" s="69" t="s">
        <v>356</v>
      </c>
      <c r="G73" s="69">
        <v>490</v>
      </c>
      <c r="H73" s="69" t="s">
        <v>356</v>
      </c>
      <c r="I73" s="69" t="s">
        <v>356</v>
      </c>
      <c r="J73" s="121">
        <v>0</v>
      </c>
    </row>
    <row r="74" spans="2:10" x14ac:dyDescent="0.3">
      <c r="B74" s="133" t="s">
        <v>11</v>
      </c>
      <c r="C74" s="133" t="s">
        <v>148</v>
      </c>
      <c r="D74" s="133" t="s">
        <v>149</v>
      </c>
      <c r="E74" s="69" t="s">
        <v>356</v>
      </c>
      <c r="F74" s="69" t="s">
        <v>356</v>
      </c>
      <c r="G74" s="69" t="s">
        <v>356</v>
      </c>
      <c r="H74" s="69" t="s">
        <v>356</v>
      </c>
      <c r="I74" s="69" t="s">
        <v>356</v>
      </c>
      <c r="J74" s="121" t="s">
        <v>356</v>
      </c>
    </row>
    <row r="75" spans="2:10" x14ac:dyDescent="0.3">
      <c r="B75" s="133" t="s">
        <v>11</v>
      </c>
      <c r="C75" s="133" t="s">
        <v>150</v>
      </c>
      <c r="D75" s="133" t="s">
        <v>151</v>
      </c>
      <c r="E75" s="69" t="s">
        <v>356</v>
      </c>
      <c r="F75" s="69" t="s">
        <v>356</v>
      </c>
      <c r="G75" s="69" t="s">
        <v>356</v>
      </c>
      <c r="H75" s="69" t="s">
        <v>356</v>
      </c>
      <c r="I75" s="69" t="s">
        <v>356</v>
      </c>
      <c r="J75" s="121" t="s">
        <v>356</v>
      </c>
    </row>
    <row r="76" spans="2:10" x14ac:dyDescent="0.3">
      <c r="B76" s="133" t="s">
        <v>16</v>
      </c>
      <c r="C76" s="133" t="s">
        <v>152</v>
      </c>
      <c r="D76" s="133" t="s">
        <v>153</v>
      </c>
      <c r="E76" s="69" t="s">
        <v>356</v>
      </c>
      <c r="F76" s="69" t="s">
        <v>356</v>
      </c>
      <c r="G76" s="69" t="s">
        <v>356</v>
      </c>
      <c r="H76" s="69" t="s">
        <v>356</v>
      </c>
      <c r="I76" s="69" t="s">
        <v>356</v>
      </c>
      <c r="J76" s="121" t="s">
        <v>356</v>
      </c>
    </row>
    <row r="77" spans="2:10" x14ac:dyDescent="0.3">
      <c r="B77" s="133" t="s">
        <v>16</v>
      </c>
      <c r="C77" s="133" t="s">
        <v>308</v>
      </c>
      <c r="D77" s="133" t="s">
        <v>309</v>
      </c>
      <c r="E77" s="69" t="s">
        <v>356</v>
      </c>
      <c r="F77" s="69" t="s">
        <v>356</v>
      </c>
      <c r="G77" s="69" t="s">
        <v>356</v>
      </c>
      <c r="H77" s="69" t="s">
        <v>356</v>
      </c>
      <c r="I77" s="69" t="s">
        <v>356</v>
      </c>
      <c r="J77" s="121" t="s">
        <v>356</v>
      </c>
    </row>
    <row r="78" spans="2:10" x14ac:dyDescent="0.3">
      <c r="B78" s="133" t="s">
        <v>16</v>
      </c>
      <c r="C78" s="133" t="s">
        <v>154</v>
      </c>
      <c r="D78" s="133" t="s">
        <v>155</v>
      </c>
      <c r="E78" s="69" t="s">
        <v>356</v>
      </c>
      <c r="F78" s="69" t="s">
        <v>356</v>
      </c>
      <c r="G78" s="69" t="s">
        <v>356</v>
      </c>
      <c r="H78" s="69" t="s">
        <v>356</v>
      </c>
      <c r="I78" s="69" t="s">
        <v>356</v>
      </c>
      <c r="J78" s="121" t="s">
        <v>356</v>
      </c>
    </row>
    <row r="79" spans="2:10" x14ac:dyDescent="0.3">
      <c r="B79" s="133" t="s">
        <v>16</v>
      </c>
      <c r="C79" s="133" t="s">
        <v>156</v>
      </c>
      <c r="D79" s="133" t="s">
        <v>157</v>
      </c>
      <c r="E79" s="69">
        <v>1478</v>
      </c>
      <c r="F79" s="69">
        <v>1563</v>
      </c>
      <c r="G79" s="69">
        <v>307</v>
      </c>
      <c r="H79" s="69">
        <v>1209</v>
      </c>
      <c r="I79" s="69">
        <v>1183</v>
      </c>
      <c r="J79" s="121">
        <v>1079</v>
      </c>
    </row>
    <row r="80" spans="2:10" x14ac:dyDescent="0.3">
      <c r="B80" s="133" t="s">
        <v>16</v>
      </c>
      <c r="C80" s="133" t="s">
        <v>158</v>
      </c>
      <c r="D80" s="133" t="s">
        <v>159</v>
      </c>
      <c r="E80" s="69" t="s">
        <v>356</v>
      </c>
      <c r="F80" s="69" t="s">
        <v>356</v>
      </c>
      <c r="G80" s="69" t="s">
        <v>356</v>
      </c>
      <c r="H80" s="69" t="s">
        <v>356</v>
      </c>
      <c r="I80" s="69" t="s">
        <v>356</v>
      </c>
      <c r="J80" s="121" t="s">
        <v>356</v>
      </c>
    </row>
    <row r="81" spans="2:10" x14ac:dyDescent="0.3">
      <c r="B81" s="133" t="s">
        <v>16</v>
      </c>
      <c r="C81" s="133" t="s">
        <v>160</v>
      </c>
      <c r="D81" s="133" t="s">
        <v>161</v>
      </c>
      <c r="E81" s="69">
        <v>5193</v>
      </c>
      <c r="F81" s="69">
        <v>5276</v>
      </c>
      <c r="G81" s="69">
        <v>5019</v>
      </c>
      <c r="H81" s="69">
        <v>5167</v>
      </c>
      <c r="I81" s="69">
        <v>5008</v>
      </c>
      <c r="J81" s="121">
        <v>4759</v>
      </c>
    </row>
    <row r="82" spans="2:10" x14ac:dyDescent="0.3">
      <c r="B82" s="133" t="s">
        <v>16</v>
      </c>
      <c r="C82" s="133" t="s">
        <v>162</v>
      </c>
      <c r="D82" s="133" t="s">
        <v>163</v>
      </c>
      <c r="E82" s="69" t="s">
        <v>356</v>
      </c>
      <c r="F82" s="69" t="s">
        <v>356</v>
      </c>
      <c r="G82" s="69" t="s">
        <v>356</v>
      </c>
      <c r="H82" s="69" t="s">
        <v>356</v>
      </c>
      <c r="I82" s="69" t="s">
        <v>356</v>
      </c>
      <c r="J82" s="121" t="s">
        <v>356</v>
      </c>
    </row>
    <row r="83" spans="2:10" x14ac:dyDescent="0.3">
      <c r="B83" s="133" t="s">
        <v>16</v>
      </c>
      <c r="C83" s="133" t="s">
        <v>164</v>
      </c>
      <c r="D83" s="133" t="s">
        <v>165</v>
      </c>
      <c r="E83" s="69">
        <v>2788</v>
      </c>
      <c r="F83" s="69">
        <v>3269</v>
      </c>
      <c r="G83" s="69">
        <v>3328</v>
      </c>
      <c r="H83" s="69">
        <v>2901</v>
      </c>
      <c r="I83" s="69">
        <v>2537</v>
      </c>
      <c r="J83" s="121">
        <v>5049</v>
      </c>
    </row>
    <row r="84" spans="2:10" x14ac:dyDescent="0.3">
      <c r="B84" s="133" t="s">
        <v>16</v>
      </c>
      <c r="C84" s="133" t="s">
        <v>166</v>
      </c>
      <c r="D84" s="133" t="s">
        <v>167</v>
      </c>
      <c r="E84" s="69">
        <v>2905</v>
      </c>
      <c r="F84" s="69">
        <v>3033</v>
      </c>
      <c r="G84" s="69">
        <v>239</v>
      </c>
      <c r="H84" s="69">
        <v>2552</v>
      </c>
      <c r="I84" s="69">
        <v>2742</v>
      </c>
      <c r="J84" s="121">
        <v>2553</v>
      </c>
    </row>
    <row r="85" spans="2:10" x14ac:dyDescent="0.3">
      <c r="B85" s="133" t="s">
        <v>16</v>
      </c>
      <c r="C85" s="133" t="s">
        <v>168</v>
      </c>
      <c r="D85" s="133" t="s">
        <v>169</v>
      </c>
      <c r="E85" s="69">
        <v>3205</v>
      </c>
      <c r="F85" s="69">
        <v>3115</v>
      </c>
      <c r="G85" s="69">
        <v>2875</v>
      </c>
      <c r="H85" s="69">
        <v>2386</v>
      </c>
      <c r="I85" s="69">
        <v>2454</v>
      </c>
      <c r="J85" s="121">
        <v>553</v>
      </c>
    </row>
    <row r="86" spans="2:10" x14ac:dyDescent="0.3">
      <c r="B86" s="133" t="s">
        <v>16</v>
      </c>
      <c r="C86" s="133" t="s">
        <v>170</v>
      </c>
      <c r="D86" s="133" t="s">
        <v>171</v>
      </c>
      <c r="E86" s="69">
        <v>8644</v>
      </c>
      <c r="F86" s="69">
        <v>8660</v>
      </c>
      <c r="G86" s="69">
        <v>10001</v>
      </c>
      <c r="H86" s="69">
        <v>6317</v>
      </c>
      <c r="I86" s="69">
        <v>9392</v>
      </c>
      <c r="J86" s="121">
        <v>6814</v>
      </c>
    </row>
    <row r="87" spans="2:10" x14ac:dyDescent="0.3">
      <c r="B87" s="133" t="s">
        <v>16</v>
      </c>
      <c r="C87" s="133" t="s">
        <v>172</v>
      </c>
      <c r="D87" s="133" t="s">
        <v>173</v>
      </c>
      <c r="E87" s="69">
        <v>2738</v>
      </c>
      <c r="F87" s="69">
        <v>2324</v>
      </c>
      <c r="G87" s="69">
        <v>2157</v>
      </c>
      <c r="H87" s="69">
        <v>1488</v>
      </c>
      <c r="I87" s="69">
        <v>1806</v>
      </c>
      <c r="J87" s="121">
        <v>2497</v>
      </c>
    </row>
    <row r="88" spans="2:10" x14ac:dyDescent="0.3">
      <c r="B88" s="133" t="s">
        <v>16</v>
      </c>
      <c r="C88" s="133" t="s">
        <v>174</v>
      </c>
      <c r="D88" s="133" t="s">
        <v>175</v>
      </c>
      <c r="E88" s="69" t="s">
        <v>356</v>
      </c>
      <c r="F88" s="69" t="s">
        <v>356</v>
      </c>
      <c r="G88" s="69" t="s">
        <v>356</v>
      </c>
      <c r="H88" s="69" t="s">
        <v>356</v>
      </c>
      <c r="I88" s="69" t="s">
        <v>356</v>
      </c>
      <c r="J88" s="121" t="s">
        <v>356</v>
      </c>
    </row>
    <row r="89" spans="2:10" x14ac:dyDescent="0.3">
      <c r="B89" s="133" t="s">
        <v>16</v>
      </c>
      <c r="C89" s="133" t="s">
        <v>176</v>
      </c>
      <c r="D89" s="133" t="s">
        <v>177</v>
      </c>
      <c r="E89" s="69">
        <v>4540</v>
      </c>
      <c r="F89" s="69">
        <v>4449</v>
      </c>
      <c r="G89" s="69">
        <v>4508</v>
      </c>
      <c r="H89" s="69">
        <v>4228</v>
      </c>
      <c r="I89" s="69">
        <v>4458</v>
      </c>
      <c r="J89" s="121">
        <v>4206</v>
      </c>
    </row>
    <row r="90" spans="2:10" x14ac:dyDescent="0.3">
      <c r="B90" s="133" t="s">
        <v>16</v>
      </c>
      <c r="C90" s="133" t="s">
        <v>178</v>
      </c>
      <c r="D90" s="133" t="s">
        <v>179</v>
      </c>
      <c r="E90" s="69">
        <v>1177</v>
      </c>
      <c r="F90" s="69">
        <v>929</v>
      </c>
      <c r="G90" s="69">
        <v>577</v>
      </c>
      <c r="H90" s="69">
        <v>0</v>
      </c>
      <c r="I90" s="69">
        <v>0</v>
      </c>
      <c r="J90" s="121">
        <v>0</v>
      </c>
    </row>
    <row r="91" spans="2:10" x14ac:dyDescent="0.3">
      <c r="B91" s="133" t="s">
        <v>16</v>
      </c>
      <c r="C91" s="133" t="s">
        <v>180</v>
      </c>
      <c r="D91" s="133" t="s">
        <v>181</v>
      </c>
      <c r="E91" s="69">
        <v>1392</v>
      </c>
      <c r="F91" s="69">
        <v>1386</v>
      </c>
      <c r="G91" s="69">
        <v>1354</v>
      </c>
      <c r="H91" s="69">
        <v>207</v>
      </c>
      <c r="I91" s="69">
        <v>823</v>
      </c>
      <c r="J91" s="121">
        <v>905</v>
      </c>
    </row>
    <row r="92" spans="2:10" x14ac:dyDescent="0.3">
      <c r="B92" s="133" t="s">
        <v>16</v>
      </c>
      <c r="C92" s="133" t="s">
        <v>184</v>
      </c>
      <c r="D92" s="133" t="s">
        <v>185</v>
      </c>
      <c r="E92" s="69">
        <v>2042</v>
      </c>
      <c r="F92" s="69">
        <v>2108</v>
      </c>
      <c r="G92" s="69">
        <v>2042</v>
      </c>
      <c r="H92" s="69">
        <v>1722</v>
      </c>
      <c r="I92" s="69">
        <v>1525</v>
      </c>
      <c r="J92" s="121">
        <v>1272</v>
      </c>
    </row>
    <row r="93" spans="2:10" x14ac:dyDescent="0.3">
      <c r="B93" s="133" t="s">
        <v>16</v>
      </c>
      <c r="C93" s="133" t="s">
        <v>310</v>
      </c>
      <c r="D93" s="133" t="s">
        <v>311</v>
      </c>
      <c r="E93" s="69" t="s">
        <v>356</v>
      </c>
      <c r="F93" s="69" t="s">
        <v>356</v>
      </c>
      <c r="G93" s="69" t="s">
        <v>356</v>
      </c>
      <c r="H93" s="69" t="s">
        <v>356</v>
      </c>
      <c r="I93" s="69" t="s">
        <v>356</v>
      </c>
      <c r="J93" s="121" t="s">
        <v>356</v>
      </c>
    </row>
    <row r="94" spans="2:10" x14ac:dyDescent="0.3">
      <c r="B94" s="133" t="s">
        <v>16</v>
      </c>
      <c r="C94" s="133" t="s">
        <v>186</v>
      </c>
      <c r="D94" s="133" t="s">
        <v>187</v>
      </c>
      <c r="E94" s="69">
        <v>347</v>
      </c>
      <c r="F94" s="69">
        <v>349</v>
      </c>
      <c r="G94" s="69">
        <v>377</v>
      </c>
      <c r="H94" s="69">
        <v>311</v>
      </c>
      <c r="I94" s="69">
        <v>218</v>
      </c>
      <c r="J94" s="121">
        <v>77</v>
      </c>
    </row>
    <row r="95" spans="2:10" x14ac:dyDescent="0.3">
      <c r="B95" s="133" t="s">
        <v>16</v>
      </c>
      <c r="C95" s="133" t="s">
        <v>190</v>
      </c>
      <c r="D95" s="133" t="s">
        <v>191</v>
      </c>
      <c r="E95" s="69">
        <v>1390</v>
      </c>
      <c r="F95" s="69">
        <v>2748</v>
      </c>
      <c r="G95" s="69">
        <v>964</v>
      </c>
      <c r="H95" s="69">
        <v>0</v>
      </c>
      <c r="I95" s="69">
        <v>0</v>
      </c>
      <c r="J95" s="121" t="s">
        <v>356</v>
      </c>
    </row>
    <row r="96" spans="2:10" x14ac:dyDescent="0.3">
      <c r="B96" s="133" t="s">
        <v>16</v>
      </c>
      <c r="C96" s="133" t="s">
        <v>192</v>
      </c>
      <c r="D96" s="133" t="s">
        <v>193</v>
      </c>
      <c r="E96" s="69">
        <v>196</v>
      </c>
      <c r="F96" s="69">
        <v>113</v>
      </c>
      <c r="G96" s="69" t="s">
        <v>356</v>
      </c>
      <c r="H96" s="69">
        <v>0</v>
      </c>
      <c r="I96" s="69">
        <v>0</v>
      </c>
      <c r="J96" s="121" t="s">
        <v>356</v>
      </c>
    </row>
    <row r="97" spans="2:10" x14ac:dyDescent="0.3">
      <c r="B97" s="133" t="s">
        <v>16</v>
      </c>
      <c r="C97" s="133" t="s">
        <v>194</v>
      </c>
      <c r="D97" s="133" t="s">
        <v>195</v>
      </c>
      <c r="E97" s="69">
        <v>6269</v>
      </c>
      <c r="F97" s="69">
        <v>6631</v>
      </c>
      <c r="G97" s="69">
        <v>7229</v>
      </c>
      <c r="H97" s="69">
        <v>4597</v>
      </c>
      <c r="I97" s="69">
        <v>7174</v>
      </c>
      <c r="J97" s="121">
        <v>6881</v>
      </c>
    </row>
    <row r="98" spans="2:10" x14ac:dyDescent="0.3">
      <c r="B98" s="133" t="s">
        <v>16</v>
      </c>
      <c r="C98" s="133" t="s">
        <v>196</v>
      </c>
      <c r="D98" s="133" t="s">
        <v>197</v>
      </c>
      <c r="E98" s="69">
        <v>16455</v>
      </c>
      <c r="F98" s="69">
        <v>22202</v>
      </c>
      <c r="G98" s="69">
        <v>19874</v>
      </c>
      <c r="H98" s="69">
        <v>15503</v>
      </c>
      <c r="I98" s="69">
        <v>20896</v>
      </c>
      <c r="J98" s="121">
        <v>17137</v>
      </c>
    </row>
    <row r="99" spans="2:10" x14ac:dyDescent="0.3">
      <c r="B99" s="133" t="s">
        <v>16</v>
      </c>
      <c r="C99" s="133" t="s">
        <v>198</v>
      </c>
      <c r="D99" s="133" t="s">
        <v>199</v>
      </c>
      <c r="E99" s="69">
        <v>6266</v>
      </c>
      <c r="F99" s="69">
        <v>6681</v>
      </c>
      <c r="G99" s="69">
        <v>6465</v>
      </c>
      <c r="H99" s="69">
        <v>5925</v>
      </c>
      <c r="I99" s="69">
        <v>6054</v>
      </c>
      <c r="J99" s="121">
        <v>6075</v>
      </c>
    </row>
    <row r="100" spans="2:10" x14ac:dyDescent="0.3">
      <c r="B100" s="133" t="s">
        <v>16</v>
      </c>
      <c r="C100" s="133" t="s">
        <v>200</v>
      </c>
      <c r="D100" s="133" t="s">
        <v>201</v>
      </c>
      <c r="E100" s="69" t="s">
        <v>356</v>
      </c>
      <c r="F100" s="69" t="s">
        <v>356</v>
      </c>
      <c r="G100" s="69" t="s">
        <v>356</v>
      </c>
      <c r="H100" s="69" t="s">
        <v>356</v>
      </c>
      <c r="I100" s="69" t="s">
        <v>356</v>
      </c>
      <c r="J100" s="121" t="s">
        <v>356</v>
      </c>
    </row>
    <row r="101" spans="2:10" x14ac:dyDescent="0.3">
      <c r="B101" s="133" t="s">
        <v>16</v>
      </c>
      <c r="C101" s="133" t="s">
        <v>202</v>
      </c>
      <c r="D101" s="133" t="s">
        <v>203</v>
      </c>
      <c r="E101" s="69" t="s">
        <v>356</v>
      </c>
      <c r="F101" s="69" t="s">
        <v>356</v>
      </c>
      <c r="G101" s="69" t="s">
        <v>356</v>
      </c>
      <c r="H101" s="69" t="s">
        <v>356</v>
      </c>
      <c r="I101" s="69" t="s">
        <v>356</v>
      </c>
      <c r="J101" s="121" t="s">
        <v>356</v>
      </c>
    </row>
    <row r="102" spans="2:10" x14ac:dyDescent="0.3">
      <c r="B102" s="133" t="s">
        <v>16</v>
      </c>
      <c r="C102" s="133" t="s">
        <v>204</v>
      </c>
      <c r="D102" s="133" t="s">
        <v>205</v>
      </c>
      <c r="E102" s="69">
        <v>12326</v>
      </c>
      <c r="F102" s="69">
        <v>12165</v>
      </c>
      <c r="G102" s="69">
        <v>12026</v>
      </c>
      <c r="H102" s="69">
        <v>10113</v>
      </c>
      <c r="I102" s="69">
        <v>614</v>
      </c>
      <c r="J102" s="121">
        <v>0</v>
      </c>
    </row>
    <row r="103" spans="2:10" x14ac:dyDescent="0.3">
      <c r="B103" s="133" t="s">
        <v>16</v>
      </c>
      <c r="C103" s="133" t="s">
        <v>206</v>
      </c>
      <c r="D103" s="133" t="s">
        <v>207</v>
      </c>
      <c r="E103" s="69">
        <v>648</v>
      </c>
      <c r="F103" s="69">
        <v>635</v>
      </c>
      <c r="G103" s="69">
        <v>530</v>
      </c>
      <c r="H103" s="69">
        <v>447</v>
      </c>
      <c r="I103" s="69">
        <v>566</v>
      </c>
      <c r="J103" s="121">
        <v>0</v>
      </c>
    </row>
    <row r="104" spans="2:10" x14ac:dyDescent="0.3">
      <c r="B104" s="133" t="s">
        <v>16</v>
      </c>
      <c r="C104" s="133" t="s">
        <v>312</v>
      </c>
      <c r="D104" s="133" t="s">
        <v>313</v>
      </c>
      <c r="E104" s="69" t="s">
        <v>356</v>
      </c>
      <c r="F104" s="69" t="s">
        <v>356</v>
      </c>
      <c r="G104" s="69" t="s">
        <v>356</v>
      </c>
      <c r="H104" s="69" t="s">
        <v>356</v>
      </c>
      <c r="I104" s="69" t="s">
        <v>356</v>
      </c>
      <c r="J104" s="121" t="s">
        <v>356</v>
      </c>
    </row>
    <row r="105" spans="2:10" x14ac:dyDescent="0.3">
      <c r="B105" s="133" t="s">
        <v>16</v>
      </c>
      <c r="C105" s="133" t="s">
        <v>314</v>
      </c>
      <c r="D105" s="133" t="s">
        <v>315</v>
      </c>
      <c r="E105" s="69" t="s">
        <v>356</v>
      </c>
      <c r="F105" s="69" t="s">
        <v>356</v>
      </c>
      <c r="G105" s="69" t="s">
        <v>356</v>
      </c>
      <c r="H105" s="69" t="s">
        <v>356</v>
      </c>
      <c r="I105" s="69" t="s">
        <v>356</v>
      </c>
      <c r="J105" s="121" t="s">
        <v>356</v>
      </c>
    </row>
    <row r="106" spans="2:10" x14ac:dyDescent="0.3">
      <c r="B106" s="133" t="s">
        <v>16</v>
      </c>
      <c r="C106" s="133" t="s">
        <v>316</v>
      </c>
      <c r="D106" s="133" t="s">
        <v>317</v>
      </c>
      <c r="E106" s="69" t="s">
        <v>356</v>
      </c>
      <c r="F106" s="69" t="s">
        <v>356</v>
      </c>
      <c r="G106" s="69" t="s">
        <v>356</v>
      </c>
      <c r="H106" s="69" t="s">
        <v>356</v>
      </c>
      <c r="I106" s="69" t="s">
        <v>356</v>
      </c>
      <c r="J106" s="121" t="s">
        <v>356</v>
      </c>
    </row>
    <row r="107" spans="2:10" x14ac:dyDescent="0.3">
      <c r="B107" s="133" t="s">
        <v>16</v>
      </c>
      <c r="C107" s="133" t="s">
        <v>318</v>
      </c>
      <c r="D107" s="133" t="s">
        <v>319</v>
      </c>
      <c r="E107" s="69" t="s">
        <v>356</v>
      </c>
      <c r="F107" s="69" t="s">
        <v>356</v>
      </c>
      <c r="G107" s="69" t="s">
        <v>356</v>
      </c>
      <c r="H107" s="69" t="s">
        <v>356</v>
      </c>
      <c r="I107" s="69" t="s">
        <v>356</v>
      </c>
      <c r="J107" s="121" t="s">
        <v>356</v>
      </c>
    </row>
    <row r="108" spans="2:10" x14ac:dyDescent="0.3">
      <c r="B108" s="133" t="s">
        <v>16</v>
      </c>
      <c r="C108" s="133" t="s">
        <v>320</v>
      </c>
      <c r="D108" s="133" t="s">
        <v>321</v>
      </c>
      <c r="E108" s="69" t="s">
        <v>356</v>
      </c>
      <c r="F108" s="69" t="s">
        <v>356</v>
      </c>
      <c r="G108" s="69" t="s">
        <v>356</v>
      </c>
      <c r="H108" s="69" t="s">
        <v>356</v>
      </c>
      <c r="I108" s="69" t="s">
        <v>356</v>
      </c>
      <c r="J108" s="121" t="s">
        <v>356</v>
      </c>
    </row>
    <row r="109" spans="2:10" x14ac:dyDescent="0.3">
      <c r="B109" s="133" t="s">
        <v>16</v>
      </c>
      <c r="C109" s="133" t="s">
        <v>208</v>
      </c>
      <c r="D109" s="133" t="s">
        <v>209</v>
      </c>
      <c r="E109" s="69" t="s">
        <v>356</v>
      </c>
      <c r="F109" s="69" t="s">
        <v>356</v>
      </c>
      <c r="G109" s="69" t="s">
        <v>356</v>
      </c>
      <c r="H109" s="69" t="s">
        <v>356</v>
      </c>
      <c r="I109" s="69" t="s">
        <v>356</v>
      </c>
      <c r="J109" s="121" t="s">
        <v>356</v>
      </c>
    </row>
    <row r="110" spans="2:10" x14ac:dyDescent="0.3">
      <c r="B110" s="133" t="s">
        <v>16</v>
      </c>
      <c r="C110" s="133" t="s">
        <v>322</v>
      </c>
      <c r="D110" s="133" t="s">
        <v>323</v>
      </c>
      <c r="E110" s="69" t="s">
        <v>356</v>
      </c>
      <c r="F110" s="69" t="s">
        <v>356</v>
      </c>
      <c r="G110" s="69" t="s">
        <v>356</v>
      </c>
      <c r="H110" s="69" t="s">
        <v>356</v>
      </c>
      <c r="I110" s="69" t="s">
        <v>356</v>
      </c>
      <c r="J110" s="121" t="s">
        <v>356</v>
      </c>
    </row>
    <row r="111" spans="2:10" x14ac:dyDescent="0.3">
      <c r="B111" s="133" t="s">
        <v>16</v>
      </c>
      <c r="C111" s="133" t="s">
        <v>324</v>
      </c>
      <c r="D111" s="133" t="s">
        <v>325</v>
      </c>
      <c r="E111" s="69" t="s">
        <v>356</v>
      </c>
      <c r="F111" s="69" t="s">
        <v>356</v>
      </c>
      <c r="G111" s="69" t="s">
        <v>356</v>
      </c>
      <c r="H111" s="69" t="s">
        <v>356</v>
      </c>
      <c r="I111" s="69" t="s">
        <v>356</v>
      </c>
      <c r="J111" s="121" t="s">
        <v>356</v>
      </c>
    </row>
    <row r="112" spans="2:10" x14ac:dyDescent="0.3">
      <c r="B112" s="133" t="s">
        <v>16</v>
      </c>
      <c r="C112" s="133" t="s">
        <v>326</v>
      </c>
      <c r="D112" s="133" t="s">
        <v>327</v>
      </c>
      <c r="E112" s="69" t="s">
        <v>356</v>
      </c>
      <c r="F112" s="69" t="s">
        <v>356</v>
      </c>
      <c r="G112" s="69" t="s">
        <v>356</v>
      </c>
      <c r="H112" s="69" t="s">
        <v>356</v>
      </c>
      <c r="I112" s="69" t="s">
        <v>356</v>
      </c>
      <c r="J112" s="121" t="s">
        <v>356</v>
      </c>
    </row>
    <row r="113" spans="2:10" x14ac:dyDescent="0.3">
      <c r="B113" s="133" t="s">
        <v>16</v>
      </c>
      <c r="C113" s="133" t="s">
        <v>328</v>
      </c>
      <c r="D113" s="133" t="s">
        <v>329</v>
      </c>
      <c r="E113" s="69" t="s">
        <v>356</v>
      </c>
      <c r="F113" s="69" t="s">
        <v>356</v>
      </c>
      <c r="G113" s="69" t="s">
        <v>356</v>
      </c>
      <c r="H113" s="69" t="s">
        <v>356</v>
      </c>
      <c r="I113" s="69" t="s">
        <v>356</v>
      </c>
      <c r="J113" s="121" t="s">
        <v>356</v>
      </c>
    </row>
    <row r="114" spans="2:10" x14ac:dyDescent="0.3">
      <c r="B114" s="133" t="s">
        <v>16</v>
      </c>
      <c r="C114" s="133" t="s">
        <v>330</v>
      </c>
      <c r="D114" s="133" t="s">
        <v>331</v>
      </c>
      <c r="E114" s="69" t="s">
        <v>356</v>
      </c>
      <c r="F114" s="69" t="s">
        <v>356</v>
      </c>
      <c r="G114" s="69" t="s">
        <v>356</v>
      </c>
      <c r="H114" s="69" t="s">
        <v>356</v>
      </c>
      <c r="I114" s="69" t="s">
        <v>356</v>
      </c>
      <c r="J114" s="121" t="s">
        <v>356</v>
      </c>
    </row>
    <row r="115" spans="2:10" x14ac:dyDescent="0.3">
      <c r="B115" s="133" t="s">
        <v>16</v>
      </c>
      <c r="C115" s="133" t="s">
        <v>332</v>
      </c>
      <c r="D115" s="133" t="s">
        <v>333</v>
      </c>
      <c r="E115" s="69" t="s">
        <v>356</v>
      </c>
      <c r="F115" s="69" t="s">
        <v>356</v>
      </c>
      <c r="G115" s="69" t="s">
        <v>356</v>
      </c>
      <c r="H115" s="69" t="s">
        <v>356</v>
      </c>
      <c r="I115" s="69" t="s">
        <v>356</v>
      </c>
      <c r="J115" s="121" t="s">
        <v>356</v>
      </c>
    </row>
    <row r="116" spans="2:10" x14ac:dyDescent="0.3">
      <c r="B116" s="133" t="s">
        <v>16</v>
      </c>
      <c r="C116" s="133" t="s">
        <v>210</v>
      </c>
      <c r="D116" s="133" t="s">
        <v>211</v>
      </c>
      <c r="E116" s="69" t="s">
        <v>356</v>
      </c>
      <c r="F116" s="69" t="s">
        <v>356</v>
      </c>
      <c r="G116" s="69" t="s">
        <v>356</v>
      </c>
      <c r="H116" s="69" t="s">
        <v>356</v>
      </c>
      <c r="I116" s="69" t="s">
        <v>356</v>
      </c>
      <c r="J116" s="121" t="s">
        <v>356</v>
      </c>
    </row>
    <row r="117" spans="2:10" x14ac:dyDescent="0.3">
      <c r="B117" s="133" t="s">
        <v>16</v>
      </c>
      <c r="C117" s="133" t="s">
        <v>212</v>
      </c>
      <c r="D117" s="133" t="s">
        <v>213</v>
      </c>
      <c r="E117" s="69">
        <v>2810</v>
      </c>
      <c r="F117" s="69">
        <v>2744</v>
      </c>
      <c r="G117" s="69">
        <v>3032</v>
      </c>
      <c r="H117" s="69">
        <v>2914</v>
      </c>
      <c r="I117" s="69">
        <v>2683</v>
      </c>
      <c r="J117" s="121">
        <v>2644</v>
      </c>
    </row>
    <row r="118" spans="2:10" x14ac:dyDescent="0.3">
      <c r="B118" s="133" t="s">
        <v>16</v>
      </c>
      <c r="C118" s="133" t="s">
        <v>214</v>
      </c>
      <c r="D118" s="133" t="s">
        <v>215</v>
      </c>
      <c r="E118" s="69" t="s">
        <v>356</v>
      </c>
      <c r="F118" s="69" t="s">
        <v>356</v>
      </c>
      <c r="G118" s="69" t="s">
        <v>356</v>
      </c>
      <c r="H118" s="69" t="s">
        <v>356</v>
      </c>
      <c r="I118" s="69" t="s">
        <v>356</v>
      </c>
      <c r="J118" s="121" t="s">
        <v>356</v>
      </c>
    </row>
    <row r="119" spans="2:10" x14ac:dyDescent="0.3">
      <c r="B119" s="133" t="s">
        <v>16</v>
      </c>
      <c r="C119" s="133" t="s">
        <v>216</v>
      </c>
      <c r="D119" s="133" t="s">
        <v>217</v>
      </c>
      <c r="E119" s="69" t="s">
        <v>356</v>
      </c>
      <c r="F119" s="69" t="s">
        <v>356</v>
      </c>
      <c r="G119" s="69" t="s">
        <v>356</v>
      </c>
      <c r="H119" s="69" t="s">
        <v>356</v>
      </c>
      <c r="I119" s="69" t="s">
        <v>356</v>
      </c>
      <c r="J119" s="121" t="s">
        <v>356</v>
      </c>
    </row>
    <row r="120" spans="2:10" x14ac:dyDescent="0.3">
      <c r="B120" s="133" t="s">
        <v>16</v>
      </c>
      <c r="C120" s="133" t="s">
        <v>218</v>
      </c>
      <c r="D120" s="133" t="s">
        <v>219</v>
      </c>
      <c r="E120" s="69">
        <v>836</v>
      </c>
      <c r="F120" s="69">
        <v>729</v>
      </c>
      <c r="G120" s="69">
        <v>640</v>
      </c>
      <c r="H120" s="69">
        <v>586</v>
      </c>
      <c r="I120" s="69">
        <v>677</v>
      </c>
      <c r="J120" s="121">
        <v>596</v>
      </c>
    </row>
    <row r="121" spans="2:10" x14ac:dyDescent="0.3">
      <c r="B121" s="133" t="s">
        <v>19</v>
      </c>
      <c r="C121" s="133" t="s">
        <v>220</v>
      </c>
      <c r="D121" s="133" t="s">
        <v>221</v>
      </c>
      <c r="E121" s="69">
        <v>4383</v>
      </c>
      <c r="F121" s="69">
        <v>4750</v>
      </c>
      <c r="G121" s="69">
        <v>4437</v>
      </c>
      <c r="H121" s="69">
        <v>3981</v>
      </c>
      <c r="I121" s="69">
        <v>4437</v>
      </c>
      <c r="J121" s="121">
        <v>3352</v>
      </c>
    </row>
    <row r="122" spans="2:10" x14ac:dyDescent="0.3">
      <c r="B122" s="133" t="s">
        <v>19</v>
      </c>
      <c r="C122" s="133" t="s">
        <v>222</v>
      </c>
      <c r="D122" s="133" t="s">
        <v>334</v>
      </c>
      <c r="E122" s="69">
        <v>493</v>
      </c>
      <c r="F122" s="69">
        <v>0</v>
      </c>
      <c r="G122" s="69">
        <v>0</v>
      </c>
      <c r="H122" s="69">
        <v>0</v>
      </c>
      <c r="I122" s="69" t="s">
        <v>356</v>
      </c>
      <c r="J122" s="121" t="s">
        <v>356</v>
      </c>
    </row>
    <row r="123" spans="2:10" x14ac:dyDescent="0.3">
      <c r="B123" s="133" t="s">
        <v>19</v>
      </c>
      <c r="C123" s="133" t="s">
        <v>223</v>
      </c>
      <c r="D123" s="133" t="s">
        <v>224</v>
      </c>
      <c r="E123" s="69">
        <v>15159</v>
      </c>
      <c r="F123" s="69">
        <v>15167</v>
      </c>
      <c r="G123" s="69">
        <v>14254</v>
      </c>
      <c r="H123" s="69">
        <v>13507</v>
      </c>
      <c r="I123" s="69">
        <v>12383</v>
      </c>
      <c r="J123" s="121">
        <v>11000</v>
      </c>
    </row>
    <row r="124" spans="2:10" x14ac:dyDescent="0.3">
      <c r="B124" s="133" t="s">
        <v>19</v>
      </c>
      <c r="C124" s="133" t="s">
        <v>225</v>
      </c>
      <c r="D124" s="133" t="s">
        <v>226</v>
      </c>
      <c r="E124" s="69">
        <v>1129</v>
      </c>
      <c r="F124" s="69">
        <v>1077</v>
      </c>
      <c r="G124" s="69">
        <v>591</v>
      </c>
      <c r="H124" s="69">
        <v>920</v>
      </c>
      <c r="I124" s="69">
        <v>896</v>
      </c>
      <c r="J124" s="121">
        <v>846</v>
      </c>
    </row>
    <row r="125" spans="2:10" x14ac:dyDescent="0.3">
      <c r="B125" s="133" t="s">
        <v>19</v>
      </c>
      <c r="C125" s="133" t="s">
        <v>227</v>
      </c>
      <c r="D125" s="133" t="s">
        <v>228</v>
      </c>
      <c r="E125" s="69" t="s">
        <v>356</v>
      </c>
      <c r="F125" s="69" t="s">
        <v>356</v>
      </c>
      <c r="G125" s="69" t="s">
        <v>356</v>
      </c>
      <c r="H125" s="69" t="s">
        <v>356</v>
      </c>
      <c r="I125" s="69" t="s">
        <v>356</v>
      </c>
      <c r="J125" s="121" t="s">
        <v>356</v>
      </c>
    </row>
    <row r="126" spans="2:10" x14ac:dyDescent="0.3">
      <c r="B126" s="133" t="s">
        <v>19</v>
      </c>
      <c r="C126" s="133" t="s">
        <v>229</v>
      </c>
      <c r="D126" s="133" t="s">
        <v>230</v>
      </c>
      <c r="E126" s="69">
        <v>2041</v>
      </c>
      <c r="F126" s="69">
        <v>1545</v>
      </c>
      <c r="G126" s="69">
        <v>1271</v>
      </c>
      <c r="H126" s="69">
        <v>1057</v>
      </c>
      <c r="I126" s="69">
        <v>962</v>
      </c>
      <c r="J126" s="121">
        <v>0</v>
      </c>
    </row>
    <row r="127" spans="2:10" x14ac:dyDescent="0.3">
      <c r="B127" s="133" t="s">
        <v>19</v>
      </c>
      <c r="C127" s="133" t="s">
        <v>335</v>
      </c>
      <c r="D127" s="133" t="s">
        <v>336</v>
      </c>
      <c r="E127" s="69" t="s">
        <v>356</v>
      </c>
      <c r="F127" s="69" t="s">
        <v>356</v>
      </c>
      <c r="G127" s="69" t="s">
        <v>356</v>
      </c>
      <c r="H127" s="69" t="s">
        <v>356</v>
      </c>
      <c r="I127" s="69" t="s">
        <v>356</v>
      </c>
      <c r="J127" s="121" t="s">
        <v>356</v>
      </c>
    </row>
    <row r="128" spans="2:10" x14ac:dyDescent="0.3">
      <c r="B128" s="133" t="s">
        <v>19</v>
      </c>
      <c r="C128" s="133" t="s">
        <v>235</v>
      </c>
      <c r="D128" s="133" t="s">
        <v>337</v>
      </c>
      <c r="E128" s="69">
        <v>5246</v>
      </c>
      <c r="F128" s="69">
        <v>5301</v>
      </c>
      <c r="G128" s="69">
        <v>1319</v>
      </c>
      <c r="H128" s="69">
        <v>5712</v>
      </c>
      <c r="I128" s="69">
        <v>5476</v>
      </c>
      <c r="J128" s="121">
        <v>5008</v>
      </c>
    </row>
    <row r="129" spans="2:10" x14ac:dyDescent="0.3">
      <c r="B129" s="133" t="s">
        <v>19</v>
      </c>
      <c r="C129" s="133" t="s">
        <v>236</v>
      </c>
      <c r="D129" s="133" t="s">
        <v>237</v>
      </c>
      <c r="E129" s="69" t="s">
        <v>356</v>
      </c>
      <c r="F129" s="69" t="s">
        <v>356</v>
      </c>
      <c r="G129" s="69" t="s">
        <v>356</v>
      </c>
      <c r="H129" s="69" t="s">
        <v>356</v>
      </c>
      <c r="I129" s="69" t="s">
        <v>356</v>
      </c>
      <c r="J129" s="121" t="s">
        <v>356</v>
      </c>
    </row>
    <row r="130" spans="2:10" x14ac:dyDescent="0.3">
      <c r="B130" s="133" t="s">
        <v>19</v>
      </c>
      <c r="C130" s="133" t="s">
        <v>238</v>
      </c>
      <c r="D130" s="133" t="s">
        <v>239</v>
      </c>
      <c r="E130" s="69" t="s">
        <v>356</v>
      </c>
      <c r="F130" s="69" t="s">
        <v>356</v>
      </c>
      <c r="G130" s="69" t="s">
        <v>356</v>
      </c>
      <c r="H130" s="69" t="s">
        <v>356</v>
      </c>
      <c r="I130" s="69" t="s">
        <v>356</v>
      </c>
      <c r="J130" s="121" t="s">
        <v>356</v>
      </c>
    </row>
    <row r="131" spans="2:10" x14ac:dyDescent="0.3">
      <c r="B131" s="133" t="s">
        <v>19</v>
      </c>
      <c r="C131" s="133" t="s">
        <v>242</v>
      </c>
      <c r="D131" s="133" t="s">
        <v>243</v>
      </c>
      <c r="E131" s="69">
        <v>31</v>
      </c>
      <c r="F131" s="69">
        <v>16</v>
      </c>
      <c r="G131" s="69">
        <v>10</v>
      </c>
      <c r="H131" s="69">
        <v>8</v>
      </c>
      <c r="I131" s="69">
        <v>0</v>
      </c>
      <c r="J131" s="121">
        <v>0</v>
      </c>
    </row>
    <row r="132" spans="2:10" x14ac:dyDescent="0.3">
      <c r="B132" s="133" t="s">
        <v>19</v>
      </c>
      <c r="C132" s="133" t="s">
        <v>338</v>
      </c>
      <c r="D132" s="133" t="s">
        <v>339</v>
      </c>
      <c r="E132" s="69" t="s">
        <v>356</v>
      </c>
      <c r="F132" s="69" t="s">
        <v>356</v>
      </c>
      <c r="G132" s="69" t="s">
        <v>356</v>
      </c>
      <c r="H132" s="69" t="s">
        <v>356</v>
      </c>
      <c r="I132" s="69" t="s">
        <v>356</v>
      </c>
      <c r="J132" s="121" t="s">
        <v>356</v>
      </c>
    </row>
    <row r="133" spans="2:10" x14ac:dyDescent="0.3">
      <c r="B133" s="133" t="s">
        <v>19</v>
      </c>
      <c r="C133" s="133" t="s">
        <v>244</v>
      </c>
      <c r="D133" s="133" t="s">
        <v>245</v>
      </c>
      <c r="E133" s="69" t="s">
        <v>356</v>
      </c>
      <c r="F133" s="69" t="s">
        <v>356</v>
      </c>
      <c r="G133" s="69" t="s">
        <v>356</v>
      </c>
      <c r="H133" s="69" t="s">
        <v>356</v>
      </c>
      <c r="I133" s="69" t="s">
        <v>356</v>
      </c>
      <c r="J133" s="121" t="s">
        <v>356</v>
      </c>
    </row>
    <row r="134" spans="2:10" x14ac:dyDescent="0.3">
      <c r="B134" s="133" t="s">
        <v>19</v>
      </c>
      <c r="C134" s="133" t="s">
        <v>246</v>
      </c>
      <c r="D134" s="133" t="s">
        <v>247</v>
      </c>
      <c r="E134" s="69">
        <v>12805</v>
      </c>
      <c r="F134" s="69">
        <v>11680</v>
      </c>
      <c r="G134" s="69">
        <v>10817</v>
      </c>
      <c r="H134" s="69">
        <v>24067</v>
      </c>
      <c r="I134" s="69">
        <v>8725</v>
      </c>
      <c r="J134" s="121">
        <v>1629</v>
      </c>
    </row>
    <row r="135" spans="2:10" x14ac:dyDescent="0.3">
      <c r="B135" s="133" t="s">
        <v>19</v>
      </c>
      <c r="C135" s="133" t="s">
        <v>248</v>
      </c>
      <c r="D135" s="133" t="s">
        <v>249</v>
      </c>
      <c r="E135" s="69">
        <v>2381</v>
      </c>
      <c r="F135" s="69">
        <v>1988</v>
      </c>
      <c r="G135" s="69">
        <v>1709</v>
      </c>
      <c r="H135" s="69">
        <v>1428</v>
      </c>
      <c r="I135" s="69">
        <v>0</v>
      </c>
      <c r="J135" s="121">
        <v>0</v>
      </c>
    </row>
    <row r="136" spans="2:10" x14ac:dyDescent="0.3">
      <c r="B136" s="133" t="s">
        <v>19</v>
      </c>
      <c r="C136" s="133" t="s">
        <v>250</v>
      </c>
      <c r="D136" s="133" t="s">
        <v>340</v>
      </c>
      <c r="E136" s="69">
        <v>578</v>
      </c>
      <c r="F136" s="69">
        <v>562</v>
      </c>
      <c r="G136" s="69">
        <v>550</v>
      </c>
      <c r="H136" s="69">
        <v>296</v>
      </c>
      <c r="I136" s="69">
        <v>0</v>
      </c>
      <c r="J136" s="121">
        <v>0</v>
      </c>
    </row>
    <row r="137" spans="2:10" x14ac:dyDescent="0.3">
      <c r="B137" s="133" t="s">
        <v>19</v>
      </c>
      <c r="C137" s="133" t="s">
        <v>251</v>
      </c>
      <c r="D137" s="133" t="s">
        <v>252</v>
      </c>
      <c r="E137" s="69" t="s">
        <v>356</v>
      </c>
      <c r="F137" s="69" t="s">
        <v>356</v>
      </c>
      <c r="G137" s="69" t="s">
        <v>356</v>
      </c>
      <c r="H137" s="69" t="s">
        <v>356</v>
      </c>
      <c r="I137" s="69" t="s">
        <v>356</v>
      </c>
      <c r="J137" s="121" t="s">
        <v>356</v>
      </c>
    </row>
    <row r="138" spans="2:10" x14ac:dyDescent="0.3">
      <c r="B138" s="133" t="s">
        <v>19</v>
      </c>
      <c r="C138" s="133" t="s">
        <v>341</v>
      </c>
      <c r="D138" s="133" t="s">
        <v>342</v>
      </c>
      <c r="E138" s="69" t="s">
        <v>356</v>
      </c>
      <c r="F138" s="69" t="s">
        <v>356</v>
      </c>
      <c r="G138" s="69" t="s">
        <v>356</v>
      </c>
      <c r="H138" s="69" t="s">
        <v>356</v>
      </c>
      <c r="I138" s="69" t="s">
        <v>356</v>
      </c>
      <c r="J138" s="121" t="s">
        <v>356</v>
      </c>
    </row>
    <row r="139" spans="2:10" x14ac:dyDescent="0.3">
      <c r="B139" s="133" t="s">
        <v>19</v>
      </c>
      <c r="C139" s="133" t="s">
        <v>255</v>
      </c>
      <c r="D139" s="133" t="s">
        <v>256</v>
      </c>
      <c r="E139" s="69" t="s">
        <v>356</v>
      </c>
      <c r="F139" s="69" t="s">
        <v>356</v>
      </c>
      <c r="G139" s="69" t="s">
        <v>356</v>
      </c>
      <c r="H139" s="69" t="s">
        <v>356</v>
      </c>
      <c r="I139" s="69" t="s">
        <v>356</v>
      </c>
      <c r="J139" s="121" t="s">
        <v>356</v>
      </c>
    </row>
    <row r="140" spans="2:10" x14ac:dyDescent="0.3">
      <c r="B140" s="133" t="s">
        <v>19</v>
      </c>
      <c r="C140" s="133" t="s">
        <v>343</v>
      </c>
      <c r="D140" s="133" t="s">
        <v>344</v>
      </c>
      <c r="E140" s="69" t="s">
        <v>356</v>
      </c>
      <c r="F140" s="69" t="s">
        <v>356</v>
      </c>
      <c r="G140" s="69" t="s">
        <v>356</v>
      </c>
      <c r="H140" s="69" t="s">
        <v>356</v>
      </c>
      <c r="I140" s="69" t="s">
        <v>356</v>
      </c>
      <c r="J140" s="121" t="s">
        <v>356</v>
      </c>
    </row>
    <row r="141" spans="2:10" x14ac:dyDescent="0.3">
      <c r="B141" s="133" t="s">
        <v>19</v>
      </c>
      <c r="C141" s="133" t="s">
        <v>345</v>
      </c>
      <c r="D141" s="133" t="s">
        <v>346</v>
      </c>
      <c r="E141" s="69" t="s">
        <v>356</v>
      </c>
      <c r="F141" s="69" t="s">
        <v>356</v>
      </c>
      <c r="G141" s="69" t="s">
        <v>356</v>
      </c>
      <c r="H141" s="69" t="s">
        <v>356</v>
      </c>
      <c r="I141" s="69" t="s">
        <v>356</v>
      </c>
      <c r="J141" s="121" t="s">
        <v>356</v>
      </c>
    </row>
    <row r="142" spans="2:10" x14ac:dyDescent="0.3">
      <c r="B142" s="133" t="s">
        <v>19</v>
      </c>
      <c r="C142" s="133" t="s">
        <v>347</v>
      </c>
      <c r="D142" s="133" t="s">
        <v>348</v>
      </c>
      <c r="E142" s="69" t="s">
        <v>356</v>
      </c>
      <c r="F142" s="69" t="s">
        <v>356</v>
      </c>
      <c r="G142" s="69" t="s">
        <v>356</v>
      </c>
      <c r="H142" s="69" t="s">
        <v>356</v>
      </c>
      <c r="I142" s="69" t="s">
        <v>356</v>
      </c>
      <c r="J142" s="121" t="s">
        <v>356</v>
      </c>
    </row>
    <row r="143" spans="2:10" x14ac:dyDescent="0.3">
      <c r="B143" s="133" t="s">
        <v>19</v>
      </c>
      <c r="C143" s="133" t="s">
        <v>259</v>
      </c>
      <c r="D143" s="133" t="s">
        <v>260</v>
      </c>
      <c r="E143" s="69">
        <v>1715</v>
      </c>
      <c r="F143" s="69">
        <v>1720</v>
      </c>
      <c r="G143" s="69">
        <v>1830</v>
      </c>
      <c r="H143" s="69">
        <v>1784</v>
      </c>
      <c r="I143" s="69">
        <v>1540</v>
      </c>
      <c r="J143" s="121">
        <v>1658</v>
      </c>
    </row>
    <row r="144" spans="2:10" x14ac:dyDescent="0.3">
      <c r="B144" s="133" t="s">
        <v>19</v>
      </c>
      <c r="C144" s="133" t="s">
        <v>349</v>
      </c>
      <c r="D144" s="133" t="s">
        <v>350</v>
      </c>
      <c r="E144" s="69" t="s">
        <v>356</v>
      </c>
      <c r="F144" s="69" t="s">
        <v>356</v>
      </c>
      <c r="G144" s="69" t="s">
        <v>356</v>
      </c>
      <c r="H144" s="69" t="s">
        <v>356</v>
      </c>
      <c r="I144" s="69" t="s">
        <v>356</v>
      </c>
      <c r="J144" s="121" t="s">
        <v>356</v>
      </c>
    </row>
    <row r="145" spans="2:10" x14ac:dyDescent="0.3">
      <c r="B145" s="133" t="s">
        <v>19</v>
      </c>
      <c r="C145" s="133" t="s">
        <v>351</v>
      </c>
      <c r="D145" s="133" t="s">
        <v>352</v>
      </c>
      <c r="E145" s="69" t="s">
        <v>356</v>
      </c>
      <c r="F145" s="69" t="s">
        <v>356</v>
      </c>
      <c r="G145" s="69" t="s">
        <v>356</v>
      </c>
      <c r="H145" s="69" t="s">
        <v>356</v>
      </c>
      <c r="I145" s="69" t="s">
        <v>356</v>
      </c>
      <c r="J145" s="121" t="s">
        <v>356</v>
      </c>
    </row>
    <row r="146" spans="2:10" x14ac:dyDescent="0.3">
      <c r="B146" s="133" t="s">
        <v>19</v>
      </c>
      <c r="C146" s="133" t="s">
        <v>353</v>
      </c>
      <c r="D146" s="133" t="s">
        <v>354</v>
      </c>
      <c r="E146" s="69" t="s">
        <v>356</v>
      </c>
      <c r="F146" s="69" t="s">
        <v>356</v>
      </c>
      <c r="G146" s="69" t="s">
        <v>356</v>
      </c>
      <c r="H146" s="69" t="s">
        <v>356</v>
      </c>
      <c r="I146" s="69" t="s">
        <v>356</v>
      </c>
      <c r="J146" s="121" t="s">
        <v>356</v>
      </c>
    </row>
    <row r="147" spans="2:10" x14ac:dyDescent="0.3">
      <c r="B147" s="133" t="s">
        <v>357</v>
      </c>
      <c r="C147" s="133" t="s">
        <v>231</v>
      </c>
      <c r="D147" s="133" t="s">
        <v>232</v>
      </c>
      <c r="E147" s="69">
        <v>3461</v>
      </c>
      <c r="F147" s="69">
        <v>3534</v>
      </c>
      <c r="G147" s="69">
        <v>3254</v>
      </c>
      <c r="H147" s="69">
        <v>2950</v>
      </c>
      <c r="I147" s="69">
        <v>2900</v>
      </c>
      <c r="J147" s="121">
        <v>2655</v>
      </c>
    </row>
    <row r="148" spans="2:10" x14ac:dyDescent="0.3">
      <c r="B148" s="133" t="s">
        <v>357</v>
      </c>
      <c r="C148" s="120" t="s">
        <v>57</v>
      </c>
      <c r="D148" s="120" t="s">
        <v>58</v>
      </c>
      <c r="E148" s="69" t="s">
        <v>356</v>
      </c>
      <c r="F148" s="69" t="s">
        <v>356</v>
      </c>
      <c r="G148" s="69" t="s">
        <v>356</v>
      </c>
      <c r="H148" s="69" t="s">
        <v>356</v>
      </c>
      <c r="I148" s="69" t="s">
        <v>356</v>
      </c>
      <c r="J148" s="121" t="s">
        <v>356</v>
      </c>
    </row>
    <row r="149" spans="2:10" x14ac:dyDescent="0.3">
      <c r="B149" s="133" t="s">
        <v>357</v>
      </c>
      <c r="C149" s="133" t="s">
        <v>262</v>
      </c>
      <c r="D149" s="133" t="s">
        <v>263</v>
      </c>
      <c r="E149" s="69">
        <v>11600</v>
      </c>
      <c r="F149" s="69">
        <v>11381</v>
      </c>
      <c r="G149" s="69">
        <v>11498</v>
      </c>
      <c r="H149" s="69">
        <v>10737</v>
      </c>
      <c r="I149" s="69">
        <v>10818</v>
      </c>
      <c r="J149" s="121">
        <v>10493</v>
      </c>
    </row>
    <row r="150" spans="2:10" x14ac:dyDescent="0.3">
      <c r="B150" s="133" t="s">
        <v>357</v>
      </c>
      <c r="C150" s="133" t="s">
        <v>233</v>
      </c>
      <c r="D150" s="133" t="s">
        <v>234</v>
      </c>
      <c r="E150" s="69" t="s">
        <v>356</v>
      </c>
      <c r="F150" s="69" t="s">
        <v>356</v>
      </c>
      <c r="G150" s="69" t="s">
        <v>356</v>
      </c>
      <c r="H150" s="69" t="s">
        <v>356</v>
      </c>
      <c r="I150" s="69" t="s">
        <v>356</v>
      </c>
      <c r="J150" s="121" t="s">
        <v>356</v>
      </c>
    </row>
    <row r="151" spans="2:10" x14ac:dyDescent="0.3">
      <c r="B151" s="133" t="s">
        <v>357</v>
      </c>
      <c r="C151" s="133" t="s">
        <v>182</v>
      </c>
      <c r="D151" s="133" t="s">
        <v>183</v>
      </c>
      <c r="E151" s="69" t="s">
        <v>356</v>
      </c>
      <c r="F151" s="69" t="s">
        <v>356</v>
      </c>
      <c r="G151" s="69" t="s">
        <v>356</v>
      </c>
      <c r="H151" s="69" t="s">
        <v>356</v>
      </c>
      <c r="I151" s="69" t="s">
        <v>356</v>
      </c>
      <c r="J151" s="121" t="s">
        <v>356</v>
      </c>
    </row>
    <row r="152" spans="2:10" x14ac:dyDescent="0.3">
      <c r="B152" s="133" t="s">
        <v>357</v>
      </c>
      <c r="C152" s="133" t="s">
        <v>59</v>
      </c>
      <c r="D152" s="133" t="s">
        <v>60</v>
      </c>
      <c r="E152" s="69">
        <v>3623</v>
      </c>
      <c r="F152" s="69">
        <v>3654</v>
      </c>
      <c r="G152" s="69">
        <v>1652</v>
      </c>
      <c r="H152" s="69">
        <v>0</v>
      </c>
      <c r="I152" s="69">
        <v>2870</v>
      </c>
      <c r="J152" s="121">
        <v>2232</v>
      </c>
    </row>
    <row r="153" spans="2:10" x14ac:dyDescent="0.3">
      <c r="B153" s="133" t="s">
        <v>357</v>
      </c>
      <c r="C153" s="133" t="s">
        <v>188</v>
      </c>
      <c r="D153" s="133" t="s">
        <v>189</v>
      </c>
      <c r="E153" s="69">
        <v>8667</v>
      </c>
      <c r="F153" s="69">
        <v>9243</v>
      </c>
      <c r="G153" s="69">
        <v>9120</v>
      </c>
      <c r="H153" s="69">
        <v>7326</v>
      </c>
      <c r="I153" s="69">
        <v>8047</v>
      </c>
      <c r="J153" s="121">
        <v>7635</v>
      </c>
    </row>
    <row r="154" spans="2:10" x14ac:dyDescent="0.3">
      <c r="B154" s="133" t="s">
        <v>357</v>
      </c>
      <c r="C154" s="133" t="s">
        <v>77</v>
      </c>
      <c r="D154" s="133" t="s">
        <v>78</v>
      </c>
      <c r="E154" s="69" t="s">
        <v>356</v>
      </c>
      <c r="F154" s="69" t="s">
        <v>356</v>
      </c>
      <c r="G154" s="69" t="s">
        <v>356</v>
      </c>
      <c r="H154" s="69" t="s">
        <v>356</v>
      </c>
      <c r="I154" s="69" t="s">
        <v>356</v>
      </c>
      <c r="J154" s="121" t="s">
        <v>356</v>
      </c>
    </row>
    <row r="155" spans="2:10" x14ac:dyDescent="0.3">
      <c r="B155" s="133" t="s">
        <v>357</v>
      </c>
      <c r="C155" s="133" t="s">
        <v>240</v>
      </c>
      <c r="D155" s="133" t="s">
        <v>241</v>
      </c>
      <c r="E155" s="69" t="s">
        <v>356</v>
      </c>
      <c r="F155" s="69" t="s">
        <v>356</v>
      </c>
      <c r="G155" s="69" t="s">
        <v>356</v>
      </c>
      <c r="H155" s="69" t="s">
        <v>356</v>
      </c>
      <c r="I155" s="69" t="s">
        <v>356</v>
      </c>
      <c r="J155" s="121" t="s">
        <v>356</v>
      </c>
    </row>
    <row r="156" spans="2:10" x14ac:dyDescent="0.3">
      <c r="B156" s="133" t="s">
        <v>357</v>
      </c>
      <c r="C156" s="133" t="s">
        <v>264</v>
      </c>
      <c r="D156" s="133" t="s">
        <v>265</v>
      </c>
      <c r="E156" s="69">
        <v>5450</v>
      </c>
      <c r="F156" s="69">
        <v>6005</v>
      </c>
      <c r="G156" s="69">
        <v>6415</v>
      </c>
      <c r="H156" s="69">
        <v>12191</v>
      </c>
      <c r="I156" s="69">
        <v>8217</v>
      </c>
      <c r="J156" s="121">
        <v>5558</v>
      </c>
    </row>
    <row r="157" spans="2:10" x14ac:dyDescent="0.3">
      <c r="B157" s="133" t="s">
        <v>357</v>
      </c>
      <c r="C157" s="133" t="s">
        <v>253</v>
      </c>
      <c r="D157" s="133" t="s">
        <v>254</v>
      </c>
      <c r="E157" s="69" t="s">
        <v>356</v>
      </c>
      <c r="F157" s="69" t="s">
        <v>356</v>
      </c>
      <c r="G157" s="69" t="s">
        <v>356</v>
      </c>
      <c r="H157" s="69" t="s">
        <v>356</v>
      </c>
      <c r="I157" s="69" t="s">
        <v>356</v>
      </c>
      <c r="J157" s="121" t="s">
        <v>356</v>
      </c>
    </row>
    <row r="158" spans="2:10" x14ac:dyDescent="0.3">
      <c r="B158" s="133" t="s">
        <v>357</v>
      </c>
      <c r="C158" s="133" t="s">
        <v>121</v>
      </c>
      <c r="D158" s="133" t="s">
        <v>122</v>
      </c>
      <c r="E158" s="69" t="s">
        <v>356</v>
      </c>
      <c r="F158" s="69" t="s">
        <v>356</v>
      </c>
      <c r="G158" s="69" t="s">
        <v>356</v>
      </c>
      <c r="H158" s="69" t="s">
        <v>356</v>
      </c>
      <c r="I158" s="69" t="s">
        <v>356</v>
      </c>
      <c r="J158" s="121" t="s">
        <v>356</v>
      </c>
    </row>
    <row r="159" spans="2:10" x14ac:dyDescent="0.3">
      <c r="B159" s="133" t="s">
        <v>357</v>
      </c>
      <c r="C159" s="133" t="s">
        <v>125</v>
      </c>
      <c r="D159" s="133" t="s">
        <v>355</v>
      </c>
      <c r="E159" s="69" t="s">
        <v>356</v>
      </c>
      <c r="F159" s="69" t="s">
        <v>356</v>
      </c>
      <c r="G159" s="69" t="s">
        <v>356</v>
      </c>
      <c r="H159" s="69" t="s">
        <v>356</v>
      </c>
      <c r="I159" s="69" t="s">
        <v>356</v>
      </c>
      <c r="J159" s="121" t="s">
        <v>356</v>
      </c>
    </row>
    <row r="160" spans="2:10" x14ac:dyDescent="0.3">
      <c r="B160" s="133" t="s">
        <v>357</v>
      </c>
      <c r="C160" s="133" t="s">
        <v>257</v>
      </c>
      <c r="D160" s="133" t="s">
        <v>258</v>
      </c>
      <c r="E160" s="69" t="s">
        <v>356</v>
      </c>
      <c r="F160" s="69" t="s">
        <v>356</v>
      </c>
      <c r="G160" s="69" t="s">
        <v>356</v>
      </c>
      <c r="H160" s="69" t="s">
        <v>356</v>
      </c>
      <c r="I160" s="69" t="s">
        <v>356</v>
      </c>
      <c r="J160" s="121" t="s">
        <v>356</v>
      </c>
    </row>
    <row r="161" spans="2:10" ht="15" thickBot="1" x14ac:dyDescent="0.35">
      <c r="B161" s="133" t="s">
        <v>357</v>
      </c>
      <c r="C161" s="133" t="s">
        <v>130</v>
      </c>
      <c r="D161" s="133" t="s">
        <v>131</v>
      </c>
      <c r="E161" s="69" t="s">
        <v>356</v>
      </c>
      <c r="F161" s="69" t="s">
        <v>356</v>
      </c>
      <c r="G161" s="69" t="s">
        <v>356</v>
      </c>
      <c r="H161" s="69" t="s">
        <v>356</v>
      </c>
      <c r="I161" s="69" t="s">
        <v>356</v>
      </c>
      <c r="J161" s="121" t="s">
        <v>356</v>
      </c>
    </row>
    <row r="162" spans="2:10" x14ac:dyDescent="0.3">
      <c r="E162" s="119"/>
      <c r="F162" s="119"/>
      <c r="G162" s="119"/>
      <c r="H162" s="119"/>
      <c r="I162" s="119"/>
      <c r="J162" s="119"/>
    </row>
  </sheetData>
  <sheetProtection algorithmName="SHA-512" hashValue="KqJpMW+eVhpcMYYVxbGr+Ylypbn9TdkZE9tsGMczRJE0Ae92/ReKQnmDmeUiJ03Yngv2G4zBXeyuJFKlfwjXjQ==" saltValue="bYKeRyckfo/Zd6X3UI30L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C20B8CCAB254DB5AED7806F16435E" ma:contentTypeVersion="12" ma:contentTypeDescription="Create a new document." ma:contentTypeScope="" ma:versionID="a0aa40b8fa21a2e664b50159fcc72164">
  <xsd:schema xmlns:xsd="http://www.w3.org/2001/XMLSchema" xmlns:xs="http://www.w3.org/2001/XMLSchema" xmlns:p="http://schemas.microsoft.com/office/2006/metadata/properties" xmlns:ns3="54bf5bc6-3545-404f-8b8b-7849c57a1414" xmlns:ns4="61a5573c-0ad9-4257-a854-a6a821ba45b6" targetNamespace="http://schemas.microsoft.com/office/2006/metadata/properties" ma:root="true" ma:fieldsID="08ab33cadaa6fe609737a9eefa63c69d" ns3:_="" ns4:_="">
    <xsd:import namespace="54bf5bc6-3545-404f-8b8b-7849c57a1414"/>
    <xsd:import namespace="61a5573c-0ad9-4257-a854-a6a821ba45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f5bc6-3545-404f-8b8b-7849c57a1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5573c-0ad9-4257-a854-a6a821ba45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251DEE-7891-41CB-B392-0662AFF47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f5bc6-3545-404f-8b8b-7849c57a1414"/>
    <ds:schemaRef ds:uri="61a5573c-0ad9-4257-a854-a6a821ba4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916EAE-F15A-4DE7-8D70-5BDECF68DA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60E82-9F2A-4CC5-A372-C6B9D652EAD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1a5573c-0ad9-4257-a854-a6a821ba45b6"/>
    <ds:schemaRef ds:uri="54bf5bc6-3545-404f-8b8b-7849c57a141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 2020 Goals</vt:lpstr>
      <vt:lpstr>OP $ Collections by DMIS</vt:lpstr>
      <vt:lpstr>OP Claims by DMIS</vt:lpstr>
      <vt:lpstr>OP Visits by DMIS</vt:lpstr>
      <vt:lpstr>IP $ Collections by DMIS</vt:lpstr>
      <vt:lpstr>IP Claims by DMIS</vt:lpstr>
      <vt:lpstr>IP Dispositions by DMIS</vt:lpstr>
    </vt:vector>
  </TitlesOfParts>
  <Manager/>
  <Company>Altarum Institute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Snyder</dc:creator>
  <cp:keywords/>
  <dc:description/>
  <cp:lastModifiedBy>Snyder, Jesse, CTR, DHA</cp:lastModifiedBy>
  <cp:revision/>
  <dcterms:created xsi:type="dcterms:W3CDTF">2015-11-20T19:03:04Z</dcterms:created>
  <dcterms:modified xsi:type="dcterms:W3CDTF">2020-10-01T22:11:32Z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0x0101006B1C20B8CCAB254DB5AED7806F16435E</vt:lpwstr>
  </property>
  <property fmtid="{D5CDD505-2E9C-101B-9397-08002B2CF9AE}" pid="3" name="_dlc_DocIdItemGuid">
    <vt:lpwstr>fc1ea2fd-9897-4362-883f-a8393208f502</vt:lpwstr>
  </property>
  <property fmtid="{D5CDD505-2E9C-101B-9397-08002B2CF9AE}" pid="4" name="ob40ff6321ba420fa96f38dc03ce21fb">
    <vt:lpwstr/>
  </property>
  <property fmtid="{D5CDD505-2E9C-101B-9397-08002B2CF9AE}" pid="5" name="m3f84d21918f4b5aa49a2210f64763da">
    <vt:lpwstr/>
  </property>
  <property fmtid="{D5CDD505-2E9C-101B-9397-08002B2CF9AE}" pid="6" name="pf2bbfeb1fc945ebb26ba0f50c76b3ef">
    <vt:lpwstr/>
  </property>
  <property fmtid="{D5CDD505-2E9C-101B-9397-08002B2CF9AE}" pid="7" name="FAPDocumentType">
    <vt:lpwstr/>
  </property>
  <property fmtid="{D5CDD505-2E9C-101B-9397-08002B2CF9AE}" pid="8" name="VHA">
    <vt:lpwstr>58;#UBO|4ada26b1-c88a-4687-b541-5dc71c5e6590</vt:lpwstr>
  </property>
  <property fmtid="{D5CDD505-2E9C-101B-9397-08002B2CF9AE}" pid="9" name="TaxCatchAll">
    <vt:lpwstr>58;#UBO|4ada26b1-c88a-4687-b541-5dc71c5e6590</vt:lpwstr>
  </property>
  <property fmtid="{D5CDD505-2E9C-101B-9397-08002B2CF9AE}" pid="10" name="FAPWorkstreamTask">
    <vt:lpwstr/>
  </property>
  <property fmtid="{D5CDD505-2E9C-101B-9397-08002B2CF9AE}" pid="11" name="FAPProjectType">
    <vt:lpwstr/>
  </property>
  <property fmtid="{D5CDD505-2E9C-101B-9397-08002B2CF9AE}" pid="12" name="FAPWorkstream">
    <vt:lpwstr/>
  </property>
  <property fmtid="{D5CDD505-2E9C-101B-9397-08002B2CF9AE}" pid="13" name="o4b0cf31c90d4df285844f711f827df1">
    <vt:lpwstr/>
  </property>
  <property fmtid="{D5CDD505-2E9C-101B-9397-08002B2CF9AE}" pid="14" name="FAPProjectSubType">
    <vt:lpwstr/>
  </property>
  <property fmtid="{D5CDD505-2E9C-101B-9397-08002B2CF9AE}" pid="15" name="FAPFiscalYear">
    <vt:lpwstr/>
  </property>
  <property fmtid="{D5CDD505-2E9C-101B-9397-08002B2CF9AE}" pid="16" name="be6a83b906574d5086b4c6372a28473d">
    <vt:lpwstr/>
  </property>
  <property fmtid="{D5CDD505-2E9C-101B-9397-08002B2CF9AE}" pid="17" name="h72fde80bf934ca7b20aa055a3df6a49">
    <vt:lpwstr/>
  </property>
  <property fmtid="{D5CDD505-2E9C-101B-9397-08002B2CF9AE}" pid="18" name="b53b3ff776fb4b3a9352443f93e7bb0f">
    <vt:lpwstr>UBO|4ada26b1-c88a-4687-b541-5dc71c5e6590</vt:lpwstr>
  </property>
</Properties>
</file>